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2_SP\Final Scoping Plan\Spreadsheets to Post\"/>
    </mc:Choice>
  </mc:AlternateContent>
  <xr:revisionPtr revIDLastSave="0" documentId="13_ncr:1_{A2A9E365-B255-405A-B306-5E5F51CFA537}" xr6:coauthVersionLast="47" xr6:coauthVersionMax="47" xr10:uidLastSave="{00000000-0000-0000-0000-000000000000}"/>
  <bookViews>
    <workbookView xWindow="-28920" yWindow="-1425" windowWidth="29040" windowHeight="15840" xr2:uid="{DB4495B7-0FB4-48B5-A304-6BF277608AF0}"/>
  </bookViews>
  <sheets>
    <sheet name="Summary" sheetId="5" r:id="rId1"/>
    <sheet name="Emissions and Air Quality" sheetId="6" r:id="rId2"/>
    <sheet name="BenMAP 2035" sheetId="8" r:id="rId3"/>
    <sheet name="BenMAP 2045" sheetId="9" r:id="rId4"/>
    <sheet name="BenMAP DAC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9" l="1"/>
</calcChain>
</file>

<file path=xl/sharedStrings.xml><?xml version="1.0" encoding="utf-8"?>
<sst xmlns="http://schemas.openxmlformats.org/spreadsheetml/2006/main" count="108" uniqueCount="52">
  <si>
    <t>Endpoint</t>
  </si>
  <si>
    <t>Pollutant</t>
  </si>
  <si>
    <t xml:space="preserve">Avoided Mortality, All Cause </t>
  </si>
  <si>
    <t>Hospital Admissions, Alzheimers Disease</t>
  </si>
  <si>
    <t>Hospital Admissions, Parkinsons Disease</t>
  </si>
  <si>
    <t>Incidence, Lung Cancer</t>
  </si>
  <si>
    <t>Incidence, Asthma Onset</t>
  </si>
  <si>
    <t>Acute Myocardial Infarction, Nonfatal</t>
  </si>
  <si>
    <t>Asthma Symptoms</t>
  </si>
  <si>
    <t>Hospital Admissions, Cardiovascular</t>
  </si>
  <si>
    <t>Emergency Room Visits, Cardiovascular</t>
  </si>
  <si>
    <t>Hospital Admissions, Respiratory</t>
  </si>
  <si>
    <t>Work Loss Days</t>
  </si>
  <si>
    <t>Avoided Mortality, Respiratory</t>
  </si>
  <si>
    <t xml:space="preserve">Ozone </t>
  </si>
  <si>
    <t>Ozone</t>
  </si>
  <si>
    <t>Valuation $2021</t>
  </si>
  <si>
    <t>Tab</t>
  </si>
  <si>
    <t>Emissions and Air Quality</t>
  </si>
  <si>
    <t>Total</t>
  </si>
  <si>
    <t xml:space="preserve">Emissions </t>
  </si>
  <si>
    <r>
      <t>Reductions in NO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emissions  (Tons/day)</t>
    </r>
  </si>
  <si>
    <t>Air Quality</t>
  </si>
  <si>
    <t>Reductions in ROG* emissions  (Tons/day)</t>
  </si>
  <si>
    <t>*Reactive Organic Gasses</t>
  </si>
  <si>
    <t xml:space="preserve">Population-weighted reductions refer to the average reduction experienced by the California population </t>
  </si>
  <si>
    <r>
      <t>Reductions in PM</t>
    </r>
    <r>
      <rPr>
        <vertAlign val="subscript"/>
        <sz val="11"/>
        <color theme="1"/>
        <rFont val="Calibri"/>
        <family val="2"/>
        <scheme val="minor"/>
      </rPr>
      <t>2.5</t>
    </r>
    <r>
      <rPr>
        <sz val="11"/>
        <color theme="1"/>
        <rFont val="Calibri"/>
        <family val="2"/>
        <scheme val="minor"/>
      </rPr>
      <t xml:space="preserve"> emissions  (Tons/day)</t>
    </r>
  </si>
  <si>
    <t xml:space="preserve">BenMAP DAC </t>
  </si>
  <si>
    <t>California</t>
  </si>
  <si>
    <t>South Coast</t>
  </si>
  <si>
    <t>San Joaquin Valley</t>
  </si>
  <si>
    <t>San Francisco Bay</t>
  </si>
  <si>
    <t>Valuation in billion $2021</t>
  </si>
  <si>
    <t>Population-weighted Reductions in Anual PM2.5 (μg/m3)</t>
  </si>
  <si>
    <t>Population-weighted Reductions in average MD8H ozone (ppb)</t>
  </si>
  <si>
    <t>Year</t>
  </si>
  <si>
    <t>Sacramento</t>
  </si>
  <si>
    <t>San Diego</t>
  </si>
  <si>
    <t xml:space="preserve">BenMAP 2035 </t>
  </si>
  <si>
    <t>BenMAP 2045</t>
  </si>
  <si>
    <t xml:space="preserve">This tab contains the results for total valuation in 2021$ for the health benefits that accrue in 2035 and 2045 within DAC identified by CalEnviroScreen 4.0 </t>
  </si>
  <si>
    <t>This tab contains the results for total avoided incidence and valuation in 2021$ for the health benefits that accrue in 2045 estimated using BenMAP</t>
  </si>
  <si>
    <t>This tab contains the results for total avoided incidence and valuation in 2021$ for the health benefits that accrue in 2035 estimated using BenMAP</t>
  </si>
  <si>
    <t>This tab contains the results for total reductions in pollutant emissions estimated via SMOKE, the peak reductions in PM2.5 and ozone estimated via CMAQ, and the population-weighted reductions in PM2.5 and ozone for 2035 and 2045</t>
  </si>
  <si>
    <t>Scoping Plan Relative to Reference</t>
  </si>
  <si>
    <r>
      <t>Peak Reductions in Annual PM</t>
    </r>
    <r>
      <rPr>
        <vertAlign val="subscript"/>
        <sz val="11"/>
        <color theme="1"/>
        <rFont val="Calibri"/>
        <family val="2"/>
        <scheme val="minor"/>
      </rPr>
      <t>2.5</t>
    </r>
    <r>
      <rPr>
        <sz val="11"/>
        <color theme="1"/>
        <rFont val="Calibri"/>
        <family val="2"/>
        <scheme val="minor"/>
      </rPr>
      <t xml:space="preserve"> (μg/m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)*</t>
    </r>
  </si>
  <si>
    <t>Peak Reductions in average MD8H ozone (ppb)*</t>
  </si>
  <si>
    <t>*Peak reductions refer to the single largest reduction that occurs at a given point in the modeling domain</t>
  </si>
  <si>
    <t>Emergency Room Visits, Respiratory</t>
  </si>
  <si>
    <t xml:space="preserve">Incidence, Asthma Onset </t>
  </si>
  <si>
    <t>PM2.5</t>
  </si>
  <si>
    <t>Incidence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</si>
</sst>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0.0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" fontId="0" fillId="0" borderId="0" xfId="0" applyNumberFormat="1"/>
    <xf numFmtId="1" fontId="1" fillId="0" borderId="0" xfId="0" applyNumberFormat="1" applyFont="1"/>
    <xf numFmtId="0" fontId="0" fillId="0" borderId="9" xfId="0" applyBorder="1"/>
    <xf numFmtId="0" fontId="0" fillId="0" borderId="8" xfId="0" applyBorder="1"/>
    <xf numFmtId="0" fontId="1" fillId="0" borderId="8" xfId="0" applyFont="1" applyBorder="1"/>
    <xf numFmtId="1" fontId="0" fillId="0" borderId="8" xfId="0" applyNumberFormat="1" applyBorder="1"/>
    <xf numFmtId="164" fontId="0" fillId="0" borderId="8" xfId="0" applyNumberFormat="1" applyBorder="1" applyAlignment="1">
      <alignment horizontal="center" vertical="center"/>
    </xf>
    <xf numFmtId="164" fontId="0" fillId="0" borderId="8" xfId="0" applyNumberFormat="1" applyBorder="1"/>
    <xf numFmtId="0" fontId="0" fillId="0" borderId="8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/>
    <xf numFmtId="2" fontId="0" fillId="0" borderId="8" xfId="0" applyNumberForma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0" xfId="0" applyFont="1" applyAlignment="1">
      <alignment horizontal="right"/>
    </xf>
    <xf numFmtId="6" fontId="5" fillId="0" borderId="0" xfId="0" applyNumberFormat="1" applyFont="1"/>
    <xf numFmtId="1" fontId="0" fillId="0" borderId="8" xfId="0" applyNumberFormat="1" applyBorder="1" applyAlignment="1">
      <alignment horizontal="right"/>
    </xf>
    <xf numFmtId="165" fontId="5" fillId="0" borderId="0" xfId="0" applyNumberFormat="1" applyFont="1"/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74754-3A99-4108-99CE-9A95C010227D}">
  <dimension ref="C3:D7"/>
  <sheetViews>
    <sheetView tabSelected="1" workbookViewId="0"/>
  </sheetViews>
  <sheetFormatPr defaultRowHeight="15" x14ac:dyDescent="0.25"/>
  <cols>
    <col min="3" max="3" width="23.7109375" bestFit="1" customWidth="1"/>
  </cols>
  <sheetData>
    <row r="3" spans="3:4" x14ac:dyDescent="0.25">
      <c r="C3" t="s">
        <v>17</v>
      </c>
    </row>
    <row r="4" spans="3:4" x14ac:dyDescent="0.25">
      <c r="C4" s="1" t="s">
        <v>18</v>
      </c>
      <c r="D4" t="s">
        <v>43</v>
      </c>
    </row>
    <row r="5" spans="3:4" x14ac:dyDescent="0.25">
      <c r="C5" s="1" t="s">
        <v>38</v>
      </c>
      <c r="D5" t="s">
        <v>42</v>
      </c>
    </row>
    <row r="6" spans="3:4" x14ac:dyDescent="0.25">
      <c r="C6" s="1" t="s">
        <v>39</v>
      </c>
      <c r="D6" t="s">
        <v>41</v>
      </c>
    </row>
    <row r="7" spans="3:4" x14ac:dyDescent="0.25">
      <c r="C7" s="1" t="s">
        <v>27</v>
      </c>
      <c r="D7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9EE23-A2A1-461D-A32B-9F051E1BDE4F}">
  <dimension ref="C3:H18"/>
  <sheetViews>
    <sheetView workbookViewId="0"/>
  </sheetViews>
  <sheetFormatPr defaultRowHeight="15" x14ac:dyDescent="0.25"/>
  <cols>
    <col min="3" max="3" width="10.42578125" bestFit="1" customWidth="1"/>
    <col min="4" max="4" width="67.7109375" bestFit="1" customWidth="1"/>
    <col min="5" max="5" width="16.7109375" customWidth="1"/>
    <col min="6" max="6" width="17.42578125" customWidth="1"/>
    <col min="10" max="10" width="8.42578125" bestFit="1" customWidth="1"/>
  </cols>
  <sheetData>
    <row r="3" spans="3:8" x14ac:dyDescent="0.25">
      <c r="C3" s="26"/>
      <c r="D3" s="27"/>
      <c r="E3" s="28" t="s">
        <v>44</v>
      </c>
      <c r="F3" s="29"/>
    </row>
    <row r="4" spans="3:8" x14ac:dyDescent="0.25">
      <c r="C4" s="23"/>
      <c r="D4" s="24"/>
      <c r="E4" s="12">
        <v>2035</v>
      </c>
      <c r="F4" s="13">
        <v>2045</v>
      </c>
    </row>
    <row r="5" spans="3:8" ht="18" x14ac:dyDescent="0.35">
      <c r="C5" s="25" t="s">
        <v>20</v>
      </c>
      <c r="D5" s="4" t="s">
        <v>21</v>
      </c>
      <c r="E5" s="8">
        <v>337.4</v>
      </c>
      <c r="F5" s="8">
        <v>597.70000000000005</v>
      </c>
      <c r="H5" t="s">
        <v>24</v>
      </c>
    </row>
    <row r="6" spans="3:8" ht="18" x14ac:dyDescent="0.35">
      <c r="C6" s="25"/>
      <c r="D6" s="5" t="s">
        <v>26</v>
      </c>
      <c r="E6" s="8">
        <v>26.3</v>
      </c>
      <c r="F6" s="8">
        <v>94.8</v>
      </c>
    </row>
    <row r="7" spans="3:8" x14ac:dyDescent="0.25">
      <c r="C7" s="25"/>
      <c r="D7" s="5" t="s">
        <v>23</v>
      </c>
      <c r="E7" s="8">
        <v>141.30000000000001</v>
      </c>
      <c r="F7" s="8">
        <v>267.5</v>
      </c>
    </row>
    <row r="10" spans="3:8" x14ac:dyDescent="0.25">
      <c r="C10" s="30"/>
      <c r="D10" s="30"/>
      <c r="E10" s="21">
        <v>2035</v>
      </c>
      <c r="F10" s="21">
        <v>2045</v>
      </c>
    </row>
    <row r="11" spans="3:8" x14ac:dyDescent="0.25">
      <c r="C11" s="30"/>
      <c r="D11" s="30"/>
      <c r="E11" s="22"/>
      <c r="F11" s="22"/>
    </row>
    <row r="12" spans="3:8" ht="18.75" x14ac:dyDescent="0.35">
      <c r="C12" s="25" t="s">
        <v>22</v>
      </c>
      <c r="D12" s="5" t="s">
        <v>45</v>
      </c>
      <c r="E12" s="15">
        <v>-3.5</v>
      </c>
      <c r="F12" s="10">
        <v>-7.8</v>
      </c>
    </row>
    <row r="13" spans="3:8" x14ac:dyDescent="0.25">
      <c r="C13" s="25"/>
      <c r="D13" s="5" t="s">
        <v>33</v>
      </c>
      <c r="E13" s="15">
        <v>-1.4</v>
      </c>
      <c r="F13" s="10">
        <v>-3.1</v>
      </c>
    </row>
    <row r="14" spans="3:8" x14ac:dyDescent="0.25">
      <c r="C14" s="25"/>
      <c r="D14" s="5" t="s">
        <v>46</v>
      </c>
      <c r="E14" s="15">
        <v>-8.8000000000000007</v>
      </c>
      <c r="F14" s="15">
        <v>-19.100000000000001</v>
      </c>
    </row>
    <row r="15" spans="3:8" x14ac:dyDescent="0.25">
      <c r="C15" s="25"/>
      <c r="D15" s="5" t="s">
        <v>34</v>
      </c>
      <c r="E15" s="10">
        <v>-0.8</v>
      </c>
      <c r="F15" s="16">
        <v>-2.7</v>
      </c>
    </row>
    <row r="17" spans="4:4" x14ac:dyDescent="0.25">
      <c r="D17" t="s">
        <v>47</v>
      </c>
    </row>
    <row r="18" spans="4:4" x14ac:dyDescent="0.25">
      <c r="D18" t="s">
        <v>25</v>
      </c>
    </row>
  </sheetData>
  <mergeCells count="8">
    <mergeCell ref="F10:F11"/>
    <mergeCell ref="C4:D4"/>
    <mergeCell ref="C5:C7"/>
    <mergeCell ref="C12:C15"/>
    <mergeCell ref="C3:D3"/>
    <mergeCell ref="E3:F3"/>
    <mergeCell ref="C10:D11"/>
    <mergeCell ref="E10:E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42634-46FF-43B5-A182-42F8F7A4374F}">
  <dimension ref="C3:M22"/>
  <sheetViews>
    <sheetView workbookViewId="0"/>
  </sheetViews>
  <sheetFormatPr defaultRowHeight="15" x14ac:dyDescent="0.25"/>
  <cols>
    <col min="3" max="3" width="38.140625" bestFit="1" customWidth="1"/>
    <col min="5" max="5" width="17.7109375" bestFit="1" customWidth="1"/>
    <col min="6" max="6" width="20.42578125" bestFit="1" customWidth="1"/>
    <col min="7" max="7" width="9.5703125" bestFit="1" customWidth="1"/>
    <col min="8" max="8" width="10" bestFit="1" customWidth="1"/>
    <col min="10" max="13" width="11" bestFit="1" customWidth="1"/>
  </cols>
  <sheetData>
    <row r="3" spans="3:7" x14ac:dyDescent="0.25">
      <c r="C3" s="6" t="s">
        <v>0</v>
      </c>
      <c r="D3" s="6" t="s">
        <v>1</v>
      </c>
      <c r="E3" s="11" t="s">
        <v>51</v>
      </c>
      <c r="F3" s="11" t="s">
        <v>16</v>
      </c>
    </row>
    <row r="4" spans="3:7" x14ac:dyDescent="0.25">
      <c r="C4" s="5" t="s">
        <v>2</v>
      </c>
      <c r="D4" s="5" t="s">
        <v>50</v>
      </c>
      <c r="E4" s="7">
        <v>8116.7</v>
      </c>
      <c r="F4" s="7">
        <v>74797486400</v>
      </c>
    </row>
    <row r="5" spans="3:7" x14ac:dyDescent="0.25">
      <c r="C5" s="5" t="s">
        <v>3</v>
      </c>
      <c r="D5" s="5" t="s">
        <v>50</v>
      </c>
      <c r="E5" s="7">
        <v>3129.3</v>
      </c>
      <c r="F5" s="7">
        <v>720976480</v>
      </c>
    </row>
    <row r="6" spans="3:7" x14ac:dyDescent="0.25">
      <c r="C6" s="5" t="s">
        <v>4</v>
      </c>
      <c r="D6" s="5" t="s">
        <v>50</v>
      </c>
      <c r="E6" s="7">
        <v>277.3</v>
      </c>
      <c r="F6" s="7">
        <v>195179264</v>
      </c>
    </row>
    <row r="7" spans="3:7" x14ac:dyDescent="0.25">
      <c r="C7" s="5" t="s">
        <v>5</v>
      </c>
      <c r="D7" s="5" t="s">
        <v>50</v>
      </c>
      <c r="E7" s="7">
        <v>478.1</v>
      </c>
      <c r="F7" s="7">
        <v>11378315</v>
      </c>
    </row>
    <row r="8" spans="3:7" x14ac:dyDescent="0.25">
      <c r="C8" s="5" t="s">
        <v>6</v>
      </c>
      <c r="D8" s="5" t="s">
        <v>50</v>
      </c>
      <c r="E8" s="7">
        <v>12731</v>
      </c>
      <c r="F8" s="7">
        <v>454287904</v>
      </c>
    </row>
    <row r="9" spans="3:7" x14ac:dyDescent="0.25">
      <c r="C9" s="5" t="s">
        <v>7</v>
      </c>
      <c r="D9" s="5" t="s">
        <v>50</v>
      </c>
      <c r="E9" s="7">
        <v>381</v>
      </c>
      <c r="F9" s="7">
        <v>197668464</v>
      </c>
    </row>
    <row r="10" spans="3:7" x14ac:dyDescent="0.25">
      <c r="C10" s="5" t="s">
        <v>8</v>
      </c>
      <c r="D10" s="5" t="s">
        <v>50</v>
      </c>
      <c r="E10" s="7">
        <v>980779.6</v>
      </c>
      <c r="F10" s="7">
        <v>535066</v>
      </c>
    </row>
    <row r="11" spans="3:7" x14ac:dyDescent="0.25">
      <c r="C11" s="5" t="s">
        <v>9</v>
      </c>
      <c r="D11" s="5" t="s">
        <v>50</v>
      </c>
      <c r="E11" s="7">
        <v>601.79999999999995</v>
      </c>
      <c r="F11" s="7">
        <v>15800770</v>
      </c>
    </row>
    <row r="12" spans="3:7" x14ac:dyDescent="0.25">
      <c r="C12" s="5" t="s">
        <v>10</v>
      </c>
      <c r="D12" s="5" t="s">
        <v>50</v>
      </c>
      <c r="E12" s="7">
        <v>992</v>
      </c>
      <c r="F12" s="7">
        <v>1817406</v>
      </c>
    </row>
    <row r="13" spans="3:7" x14ac:dyDescent="0.25">
      <c r="C13" s="5" t="s">
        <v>11</v>
      </c>
      <c r="D13" s="5" t="s">
        <v>50</v>
      </c>
      <c r="E13" s="7">
        <v>93.6</v>
      </c>
      <c r="F13" s="7">
        <v>5336616</v>
      </c>
    </row>
    <row r="14" spans="3:7" x14ac:dyDescent="0.25">
      <c r="C14" s="5" t="s">
        <v>48</v>
      </c>
      <c r="D14" s="5" t="s">
        <v>50</v>
      </c>
      <c r="E14" s="7">
        <v>1525.8</v>
      </c>
      <c r="F14" s="7">
        <v>2105757</v>
      </c>
    </row>
    <row r="15" spans="3:7" x14ac:dyDescent="0.25">
      <c r="C15" s="5" t="s">
        <v>12</v>
      </c>
      <c r="D15" s="5" t="s">
        <v>50</v>
      </c>
      <c r="E15" s="7">
        <v>342332.6</v>
      </c>
      <c r="F15" s="7">
        <v>62943440</v>
      </c>
    </row>
    <row r="16" spans="3:7" x14ac:dyDescent="0.25">
      <c r="C16" s="5" t="s">
        <v>13</v>
      </c>
      <c r="D16" s="5" t="s">
        <v>14</v>
      </c>
      <c r="E16" s="7">
        <v>145.30000000000001</v>
      </c>
      <c r="F16" s="7">
        <v>1338196160</v>
      </c>
      <c r="G16" s="2"/>
    </row>
    <row r="17" spans="3:13" x14ac:dyDescent="0.25">
      <c r="C17" s="5" t="s">
        <v>49</v>
      </c>
      <c r="D17" s="5" t="s">
        <v>14</v>
      </c>
      <c r="E17" s="19">
        <v>2135.1</v>
      </c>
      <c r="F17" s="7">
        <v>76347645</v>
      </c>
      <c r="G17" s="2"/>
      <c r="J17" s="3"/>
      <c r="K17" s="3"/>
      <c r="L17" s="3"/>
      <c r="M17" s="3"/>
    </row>
    <row r="18" spans="3:13" x14ac:dyDescent="0.25">
      <c r="C18" s="5" t="s">
        <v>48</v>
      </c>
      <c r="D18" s="5" t="s">
        <v>14</v>
      </c>
      <c r="E18" s="7">
        <v>1342.8</v>
      </c>
      <c r="F18" s="7">
        <v>1853232</v>
      </c>
      <c r="G18" s="2"/>
    </row>
    <row r="19" spans="3:13" x14ac:dyDescent="0.25">
      <c r="C19" s="5" t="s">
        <v>8</v>
      </c>
      <c r="D19" s="5" t="s">
        <v>15</v>
      </c>
      <c r="E19" s="7">
        <v>951636.8</v>
      </c>
      <c r="F19" s="7">
        <v>2053514</v>
      </c>
      <c r="G19" s="2"/>
    </row>
    <row r="20" spans="3:13" x14ac:dyDescent="0.25">
      <c r="C20" s="5" t="s">
        <v>11</v>
      </c>
      <c r="D20" s="5" t="s">
        <v>15</v>
      </c>
      <c r="E20" s="7">
        <v>75.900000000000006</v>
      </c>
      <c r="F20" s="7">
        <v>4325704</v>
      </c>
      <c r="G20" s="2"/>
    </row>
    <row r="22" spans="3:13" x14ac:dyDescent="0.25">
      <c r="E22" s="17" t="s">
        <v>19</v>
      </c>
      <c r="F22" s="18">
        <v>77888292136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0BDC4-B55E-44C2-9341-DCACF36CE2D0}">
  <dimension ref="C3:M22"/>
  <sheetViews>
    <sheetView workbookViewId="0"/>
  </sheetViews>
  <sheetFormatPr defaultRowHeight="15" x14ac:dyDescent="0.25"/>
  <cols>
    <col min="3" max="3" width="38.140625" bestFit="1" customWidth="1"/>
    <col min="5" max="5" width="17.7109375" bestFit="1" customWidth="1"/>
    <col min="6" max="6" width="18.5703125" bestFit="1" customWidth="1"/>
    <col min="7" max="8" width="9.5703125" bestFit="1" customWidth="1"/>
    <col min="10" max="13" width="11" bestFit="1" customWidth="1"/>
  </cols>
  <sheetData>
    <row r="3" spans="3:7" x14ac:dyDescent="0.25">
      <c r="C3" s="6" t="s">
        <v>0</v>
      </c>
      <c r="D3" s="6" t="s">
        <v>1</v>
      </c>
      <c r="E3" s="11" t="s">
        <v>51</v>
      </c>
      <c r="F3" s="11" t="s">
        <v>16</v>
      </c>
    </row>
    <row r="4" spans="3:7" x14ac:dyDescent="0.25">
      <c r="C4" s="5" t="s">
        <v>2</v>
      </c>
      <c r="D4" s="5" t="s">
        <v>50</v>
      </c>
      <c r="E4" s="7">
        <v>19577.7</v>
      </c>
      <c r="F4" s="7">
        <v>188981744000.00003</v>
      </c>
    </row>
    <row r="5" spans="3:7" x14ac:dyDescent="0.25">
      <c r="C5" s="5" t="s">
        <v>3</v>
      </c>
      <c r="D5" s="5" t="s">
        <v>50</v>
      </c>
      <c r="E5" s="7">
        <v>5956.1</v>
      </c>
      <c r="F5" s="7">
        <v>1519838880.0000002</v>
      </c>
    </row>
    <row r="6" spans="3:7" x14ac:dyDescent="0.25">
      <c r="C6" s="5" t="s">
        <v>4</v>
      </c>
      <c r="D6" s="5" t="s">
        <v>50</v>
      </c>
      <c r="E6" s="7">
        <v>579.9</v>
      </c>
      <c r="F6" s="7">
        <v>452008032.00000006</v>
      </c>
    </row>
    <row r="7" spans="3:7" x14ac:dyDescent="0.25">
      <c r="C7" s="5" t="s">
        <v>5</v>
      </c>
      <c r="D7" s="5" t="s">
        <v>50</v>
      </c>
      <c r="E7" s="7">
        <v>1020.2</v>
      </c>
      <c r="F7" s="7">
        <v>26892902.400000002</v>
      </c>
    </row>
    <row r="8" spans="3:7" x14ac:dyDescent="0.25">
      <c r="C8" s="5" t="s">
        <v>6</v>
      </c>
      <c r="D8" s="5" t="s">
        <v>50</v>
      </c>
      <c r="E8" s="7">
        <v>24007</v>
      </c>
      <c r="F8" s="7">
        <v>897895264.00000012</v>
      </c>
    </row>
    <row r="9" spans="3:7" x14ac:dyDescent="0.25">
      <c r="C9" s="5" t="s">
        <v>7</v>
      </c>
      <c r="D9" s="5" t="s">
        <v>50</v>
      </c>
      <c r="E9" s="7">
        <v>910.9</v>
      </c>
      <c r="F9" s="7">
        <v>504641088.00000006</v>
      </c>
    </row>
    <row r="10" spans="3:7" x14ac:dyDescent="0.25">
      <c r="C10" s="5" t="s">
        <v>8</v>
      </c>
      <c r="D10" s="5" t="s">
        <v>50</v>
      </c>
      <c r="E10" s="7">
        <v>2044296.4</v>
      </c>
      <c r="F10" s="7">
        <v>1235217.76</v>
      </c>
    </row>
    <row r="11" spans="3:7" x14ac:dyDescent="0.25">
      <c r="C11" s="5" t="s">
        <v>9</v>
      </c>
      <c r="D11" s="5" t="s">
        <v>50</v>
      </c>
      <c r="E11" s="7">
        <v>1504.5</v>
      </c>
      <c r="F11" s="7">
        <v>43598396.800000004</v>
      </c>
    </row>
    <row r="12" spans="3:7" x14ac:dyDescent="0.25">
      <c r="C12" s="5" t="s">
        <v>10</v>
      </c>
      <c r="D12" s="5" t="s">
        <v>50</v>
      </c>
      <c r="E12" s="7">
        <v>2359.6999999999998</v>
      </c>
      <c r="F12" s="7">
        <v>4788197.12</v>
      </c>
    </row>
    <row r="13" spans="3:7" x14ac:dyDescent="0.25">
      <c r="C13" s="5" t="s">
        <v>11</v>
      </c>
      <c r="D13" s="5" t="s">
        <v>50</v>
      </c>
      <c r="E13" s="7">
        <v>234.6</v>
      </c>
      <c r="F13" s="7">
        <v>14783798.400000002</v>
      </c>
    </row>
    <row r="14" spans="3:7" x14ac:dyDescent="0.25">
      <c r="C14" s="5" t="s">
        <v>48</v>
      </c>
      <c r="D14" s="5" t="s">
        <v>50</v>
      </c>
      <c r="E14" s="7">
        <v>3387.9</v>
      </c>
      <c r="F14" s="7">
        <v>5178673.9200000009</v>
      </c>
    </row>
    <row r="15" spans="3:7" x14ac:dyDescent="0.25">
      <c r="C15" s="5" t="s">
        <v>12</v>
      </c>
      <c r="D15" s="5" t="s">
        <v>50</v>
      </c>
      <c r="E15" s="7">
        <v>710802.5</v>
      </c>
      <c r="F15" s="7">
        <v>130692688.00000001</v>
      </c>
    </row>
    <row r="16" spans="3:7" x14ac:dyDescent="0.25">
      <c r="C16" s="5" t="s">
        <v>13</v>
      </c>
      <c r="D16" s="5" t="s">
        <v>14</v>
      </c>
      <c r="E16" s="7">
        <v>603.29999999999995</v>
      </c>
      <c r="F16" s="7">
        <v>5555879840.000001</v>
      </c>
      <c r="G16" s="2"/>
    </row>
    <row r="17" spans="3:13" x14ac:dyDescent="0.25">
      <c r="C17" s="5" t="s">
        <v>49</v>
      </c>
      <c r="D17" s="5" t="s">
        <v>14</v>
      </c>
      <c r="E17" s="19">
        <v>6909.8</v>
      </c>
      <c r="F17" s="7">
        <v>258437648.00000003</v>
      </c>
      <c r="G17" s="2"/>
      <c r="J17" s="3"/>
      <c r="K17" s="3"/>
      <c r="L17" s="3"/>
      <c r="M17" s="3"/>
    </row>
    <row r="18" spans="3:13" x14ac:dyDescent="0.25">
      <c r="C18" s="5" t="s">
        <v>48</v>
      </c>
      <c r="D18" s="5" t="s">
        <v>14</v>
      </c>
      <c r="E18" s="7">
        <v>4650.3</v>
      </c>
      <c r="F18" s="7">
        <v>7108227.8400000008</v>
      </c>
      <c r="G18" s="2"/>
    </row>
    <row r="19" spans="3:13" x14ac:dyDescent="0.25">
      <c r="C19" s="5" t="s">
        <v>8</v>
      </c>
      <c r="D19" s="5" t="s">
        <v>15</v>
      </c>
      <c r="E19" s="7">
        <v>3110618.6</v>
      </c>
      <c r="F19" s="7">
        <v>912566480.00000012</v>
      </c>
      <c r="G19" s="2"/>
    </row>
    <row r="20" spans="3:13" x14ac:dyDescent="0.25">
      <c r="C20" s="5" t="s">
        <v>11</v>
      </c>
      <c r="D20" s="5" t="s">
        <v>15</v>
      </c>
      <c r="E20" s="7">
        <v>327.10000000000002</v>
      </c>
      <c r="F20" s="7">
        <v>20610004.800000001</v>
      </c>
      <c r="G20" s="2"/>
    </row>
    <row r="22" spans="3:13" x14ac:dyDescent="0.25">
      <c r="E22" s="17" t="s">
        <v>19</v>
      </c>
      <c r="F22" s="20">
        <f>SUM(F4:F20)</f>
        <v>199337899339.04001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23B60-079A-4B1D-9BA2-BBC048C35E38}">
  <dimension ref="B3:H6"/>
  <sheetViews>
    <sheetView workbookViewId="0"/>
  </sheetViews>
  <sheetFormatPr defaultRowHeight="15" x14ac:dyDescent="0.25"/>
  <cols>
    <col min="2" max="2" width="20.42578125" bestFit="1" customWidth="1"/>
    <col min="3" max="3" width="12" bestFit="1" customWidth="1"/>
    <col min="4" max="4" width="12.5703125" bestFit="1" customWidth="1"/>
    <col min="5" max="6" width="17.85546875" bestFit="1" customWidth="1"/>
    <col min="7" max="7" width="12.42578125" customWidth="1"/>
    <col min="8" max="8" width="10.140625" customWidth="1"/>
  </cols>
  <sheetData>
    <row r="3" spans="2:8" x14ac:dyDescent="0.25">
      <c r="B3" s="31" t="s">
        <v>35</v>
      </c>
      <c r="C3" s="33" t="s">
        <v>32</v>
      </c>
      <c r="D3" s="33"/>
      <c r="E3" s="33"/>
      <c r="F3" s="33"/>
      <c r="G3" s="33"/>
      <c r="H3" s="33"/>
    </row>
    <row r="4" spans="2:8" x14ac:dyDescent="0.25">
      <c r="B4" s="32"/>
      <c r="C4" s="14" t="s">
        <v>28</v>
      </c>
      <c r="D4" s="14" t="s">
        <v>29</v>
      </c>
      <c r="E4" s="14" t="s">
        <v>30</v>
      </c>
      <c r="F4" s="14" t="s">
        <v>31</v>
      </c>
      <c r="G4" s="6" t="s">
        <v>36</v>
      </c>
      <c r="H4" s="6" t="s">
        <v>37</v>
      </c>
    </row>
    <row r="5" spans="2:8" x14ac:dyDescent="0.25">
      <c r="B5" s="6">
        <v>2035</v>
      </c>
      <c r="C5" s="9">
        <v>22.2</v>
      </c>
      <c r="D5" s="9">
        <v>17.600000000000001</v>
      </c>
      <c r="E5" s="9">
        <v>2.9</v>
      </c>
      <c r="F5" s="9">
        <v>0.5</v>
      </c>
      <c r="G5" s="9">
        <v>0.6</v>
      </c>
      <c r="H5" s="9">
        <v>0.4</v>
      </c>
    </row>
    <row r="6" spans="2:8" x14ac:dyDescent="0.25">
      <c r="B6" s="6">
        <v>2045</v>
      </c>
      <c r="C6" s="9">
        <v>60.9</v>
      </c>
      <c r="D6" s="9">
        <v>49.7</v>
      </c>
      <c r="E6" s="9">
        <v>6.9</v>
      </c>
      <c r="F6" s="9">
        <v>1.3</v>
      </c>
      <c r="G6" s="9">
        <v>1.3</v>
      </c>
      <c r="H6" s="9">
        <v>1.1000000000000001</v>
      </c>
    </row>
  </sheetData>
  <mergeCells count="2">
    <mergeCell ref="B3:B4"/>
    <mergeCell ref="C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Emissions and Air Quality</vt:lpstr>
      <vt:lpstr>BenMAP 2035</vt:lpstr>
      <vt:lpstr>BenMAP 2045</vt:lpstr>
      <vt:lpstr>BenMAP DAC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Mac Kinnon</dc:creator>
  <cp:lastModifiedBy>Hand, Maureen@ARB</cp:lastModifiedBy>
  <dcterms:created xsi:type="dcterms:W3CDTF">2022-04-06T20:25:19Z</dcterms:created>
  <dcterms:modified xsi:type="dcterms:W3CDTF">2022-11-15T17:52:40Z</dcterms:modified>
</cp:coreProperties>
</file>