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Research - Extramural\Contract Management\Tools for Contract Managers\Templates and Examples\"/>
    </mc:Choice>
  </mc:AlternateContent>
  <xr:revisionPtr revIDLastSave="0" documentId="8_{31547DA8-8E4C-4109-943C-03A42B0DF6D6}" xr6:coauthVersionLast="46" xr6:coauthVersionMax="46" xr10:uidLastSave="{00000000-0000-0000-0000-000000000000}"/>
  <bookViews>
    <workbookView xWindow="-120" yWindow="-120" windowWidth="29040" windowHeight="15840" tabRatio="243" xr2:uid="{00000000-000D-0000-FFFF-FFFF00000000}"/>
  </bookViews>
  <sheets>
    <sheet name="Summary" sheetId="1" r:id="rId1"/>
    <sheet name="Detail &amp; Justifications" sheetId="2" r:id="rId2"/>
    <sheet name="Sheet3" sheetId="3" r:id="rId3"/>
  </sheets>
  <definedNames>
    <definedName name="_xlnm.Print_Area" localSheetId="1">'Detail &amp; Justifications'!$A$1:$J$196</definedName>
  </definedNames>
  <calcPr calcId="191029" iterate="1" iterateCount="80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" i="2" l="1"/>
  <c r="J33" i="2" s="1"/>
  <c r="H34" i="2"/>
  <c r="J34" i="2" s="1"/>
  <c r="H35" i="2"/>
  <c r="H36" i="2"/>
  <c r="H37" i="2"/>
  <c r="H32" i="2"/>
  <c r="J158" i="2"/>
  <c r="J159" i="2"/>
  <c r="J160" i="2"/>
  <c r="J157" i="2"/>
  <c r="J126" i="2"/>
  <c r="J101" i="2"/>
  <c r="J102" i="2"/>
  <c r="J103" i="2"/>
  <c r="J100" i="2"/>
  <c r="J53" i="2"/>
  <c r="J54" i="2"/>
  <c r="J55" i="2"/>
  <c r="J56" i="2"/>
  <c r="J57" i="2"/>
  <c r="J52" i="2"/>
  <c r="J77" i="2"/>
  <c r="J78" i="2"/>
  <c r="J79" i="2"/>
  <c r="J80" i="2"/>
  <c r="J81" i="2"/>
  <c r="J76" i="2"/>
  <c r="J8" i="2"/>
  <c r="J35" i="2"/>
  <c r="J36" i="2"/>
  <c r="J37" i="2"/>
  <c r="J9" i="2"/>
  <c r="J10" i="2"/>
  <c r="J11" i="2"/>
  <c r="J12" i="2"/>
  <c r="J13" i="2"/>
  <c r="J16" i="2" l="1"/>
  <c r="J32" i="2" l="1"/>
  <c r="J144" i="2" l="1"/>
  <c r="G18" i="1" s="1"/>
  <c r="G17" i="1"/>
  <c r="J181" i="2" l="1"/>
  <c r="J182" i="2"/>
  <c r="J84" i="2" l="1"/>
  <c r="G15" i="1" s="1"/>
  <c r="J106" i="2"/>
  <c r="G16" i="1" s="1"/>
  <c r="J60" i="2"/>
  <c r="G14" i="1" s="1"/>
  <c r="J163" i="2" l="1"/>
  <c r="G19" i="1" s="1"/>
  <c r="J40" i="2"/>
  <c r="G13" i="1" s="1"/>
  <c r="G21" i="1" l="1"/>
  <c r="G23" i="1" s="1"/>
  <c r="G26" i="1" s="1"/>
  <c r="G28" i="1" s="1"/>
  <c r="I175" i="2"/>
  <c r="B180" i="2" s="1"/>
  <c r="J180" i="2" l="1"/>
  <c r="J185" i="2" s="1"/>
  <c r="I193" i="2" s="1"/>
  <c r="I196" i="2" s="1"/>
</calcChain>
</file>

<file path=xl/sharedStrings.xml><?xml version="1.0" encoding="utf-8"?>
<sst xmlns="http://schemas.openxmlformats.org/spreadsheetml/2006/main" count="136" uniqueCount="64">
  <si>
    <t>Budget Category</t>
  </si>
  <si>
    <t>TOTAL</t>
  </si>
  <si>
    <r>
      <t>PERSONNEL (</t>
    </r>
    <r>
      <rPr>
        <i/>
        <sz val="12"/>
        <color rgb="FF000000"/>
        <rFont val="Arial"/>
        <family val="2"/>
      </rPr>
      <t>Salary and Fringe Benefits)</t>
    </r>
  </si>
  <si>
    <t>TRAVEL</t>
  </si>
  <si>
    <t>MATERIALS &amp; SUPPLIES</t>
  </si>
  <si>
    <t>EQUIPMENT</t>
  </si>
  <si>
    <t>CONSULTANT</t>
  </si>
  <si>
    <t>OTHER DIRECT COSTS (ODC)</t>
  </si>
  <si>
    <t>Subject to IDC Calc?</t>
  </si>
  <si>
    <t>TOTAL DIRECT COSTS</t>
  </si>
  <si>
    <t>INDIRECT (F&amp;A) COSTS (BASE)</t>
  </si>
  <si>
    <t>MTDC</t>
  </si>
  <si>
    <t>Rate</t>
  </si>
  <si>
    <t>TOTAL F&amp;A COSTS</t>
  </si>
  <si>
    <t>TOTAL PROJECT COST</t>
  </si>
  <si>
    <t>Principal Investigator (Last, First):</t>
  </si>
  <si>
    <t>EXHIBIT B</t>
  </si>
  <si>
    <t>Personnel</t>
  </si>
  <si>
    <t>Name</t>
  </si>
  <si>
    <t>Mo. Salary</t>
  </si>
  <si>
    <t>Est. Months</t>
  </si>
  <si>
    <t>% of Effort</t>
  </si>
  <si>
    <t>Total</t>
  </si>
  <si>
    <t>A.</t>
  </si>
  <si>
    <t>B.</t>
  </si>
  <si>
    <t>C.</t>
  </si>
  <si>
    <t>D.</t>
  </si>
  <si>
    <t>E.</t>
  </si>
  <si>
    <t>F.</t>
  </si>
  <si>
    <t>TOTAL:</t>
  </si>
  <si>
    <t>Justifications:</t>
  </si>
  <si>
    <t>Fringe Benefits</t>
  </si>
  <si>
    <t>Base</t>
  </si>
  <si>
    <t>Travel</t>
  </si>
  <si>
    <t># of Trips</t>
  </si>
  <si>
    <t># of People</t>
  </si>
  <si>
    <t>Duration (Days)</t>
  </si>
  <si>
    <t>Airfare ($/Trip)</t>
  </si>
  <si>
    <t>Per Diem ($/Day)</t>
  </si>
  <si>
    <t>Destination/Purpose</t>
  </si>
  <si>
    <t>Materials &amp; Supplies</t>
  </si>
  <si>
    <t>Item</t>
  </si>
  <si>
    <t>Cost/Unit</t>
  </si>
  <si>
    <t>Vendor</t>
  </si>
  <si>
    <t>Units</t>
  </si>
  <si>
    <t>Equipment</t>
  </si>
  <si>
    <t>Consultant Costs</t>
  </si>
  <si>
    <t>Consultant Name</t>
  </si>
  <si>
    <t>Other Direct Costs</t>
  </si>
  <si>
    <t>Indirect (F&amp;A) Costs</t>
  </si>
  <si>
    <t>TOTAL INDIRECT COSTS</t>
  </si>
  <si>
    <t>Y</t>
  </si>
  <si>
    <t xml:space="preserve">Ground Travel </t>
  </si>
  <si>
    <t xml:space="preserve">Lodging </t>
  </si>
  <si>
    <t>BUDGET SUMMARY:</t>
  </si>
  <si>
    <t>EXHIBIT B1</t>
  </si>
  <si>
    <t>BUDGET JUSTIFICATION</t>
  </si>
  <si>
    <t>Fiscal Year</t>
  </si>
  <si>
    <t>Amount</t>
  </si>
  <si>
    <t>Reverting Date</t>
  </si>
  <si>
    <t>Reversion of Funds:</t>
  </si>
  <si>
    <t>Subawardee (Consortium/Subrecipient) Costs</t>
  </si>
  <si>
    <t>Subrecipient Name</t>
  </si>
  <si>
    <t>SUBRECIPIENT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</si>
</sst>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.00"/>
    <numFmt numFmtId="166" formatCode="&quot;$&quot;#,##0"/>
    <numFmt numFmtId="167" formatCode="_([$$-409]* #,##0.00_);_([$$-409]* \(#,##0.00\);_([$$-409]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i/>
      <sz val="12"/>
      <color rgb="FF000000"/>
      <name val="Arial"/>
      <family val="2"/>
    </font>
    <font>
      <sz val="8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5">
    <xf numFmtId="0" fontId="0" fillId="0" borderId="0" xfId="0"/>
    <xf numFmtId="0" fontId="0" fillId="0" borderId="0" xfId="0" applyAlignment="1">
      <alignment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3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164" fontId="2" fillId="0" borderId="9" xfId="1" applyNumberFormat="1" applyFont="1" applyBorder="1" applyAlignment="1">
      <alignment horizontal="center" vertical="center"/>
    </xf>
    <xf numFmtId="164" fontId="2" fillId="0" borderId="12" xfId="1" applyNumberFormat="1" applyFont="1" applyBorder="1" applyAlignment="1">
      <alignment horizontal="center" vertical="center"/>
    </xf>
    <xf numFmtId="164" fontId="3" fillId="0" borderId="9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5" xfId="0" applyBorder="1"/>
    <xf numFmtId="0" fontId="7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0" fontId="6" fillId="0" borderId="0" xfId="0" applyFont="1" applyAlignment="1">
      <alignment horizontal="left"/>
    </xf>
    <xf numFmtId="2" fontId="0" fillId="0" borderId="0" xfId="0" applyNumberFormat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3" xfId="0" applyFont="1" applyBorder="1" applyAlignment="1">
      <alignment horizontal="center"/>
    </xf>
    <xf numFmtId="2" fontId="9" fillId="0" borderId="3" xfId="0" applyNumberFormat="1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8" fillId="0" borderId="0" xfId="0" applyFont="1"/>
    <xf numFmtId="164" fontId="8" fillId="0" borderId="0" xfId="1" applyNumberFormat="1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10" fontId="8" fillId="0" borderId="0" xfId="2" applyNumberFormat="1" applyFont="1" applyBorder="1" applyAlignment="1">
      <alignment horizontal="center"/>
    </xf>
    <xf numFmtId="164" fontId="8" fillId="0" borderId="11" xfId="1" applyNumberFormat="1" applyFont="1" applyBorder="1" applyAlignment="1">
      <alignment horizontal="center"/>
    </xf>
    <xf numFmtId="2" fontId="8" fillId="0" borderId="5" xfId="0" applyNumberFormat="1" applyFont="1" applyBorder="1" applyAlignment="1">
      <alignment horizontal="center"/>
    </xf>
    <xf numFmtId="10" fontId="8" fillId="0" borderId="5" xfId="2" applyNumberFormat="1" applyFont="1" applyBorder="1" applyAlignment="1">
      <alignment horizontal="center"/>
    </xf>
    <xf numFmtId="164" fontId="8" fillId="0" borderId="9" xfId="1" applyNumberFormat="1" applyFont="1" applyBorder="1" applyAlignment="1">
      <alignment horizontal="center"/>
    </xf>
    <xf numFmtId="44" fontId="8" fillId="0" borderId="0" xfId="1" applyFont="1" applyBorder="1" applyAlignment="1">
      <alignment horizontal="center"/>
    </xf>
    <xf numFmtId="44" fontId="0" fillId="0" borderId="0" xfId="1" applyFont="1" applyAlignment="1">
      <alignment horizontal="left"/>
    </xf>
    <xf numFmtId="44" fontId="0" fillId="0" borderId="0" xfId="1" applyFont="1" applyAlignment="1">
      <alignment horizontal="center"/>
    </xf>
    <xf numFmtId="44" fontId="8" fillId="0" borderId="3" xfId="1" applyFont="1" applyBorder="1" applyAlignment="1">
      <alignment horizontal="left"/>
    </xf>
    <xf numFmtId="44" fontId="9" fillId="0" borderId="3" xfId="1" applyFont="1" applyBorder="1" applyAlignment="1">
      <alignment horizontal="center"/>
    </xf>
    <xf numFmtId="44" fontId="8" fillId="0" borderId="5" xfId="1" applyFont="1" applyBorder="1" applyAlignment="1">
      <alignment horizontal="center"/>
    </xf>
    <xf numFmtId="0" fontId="9" fillId="0" borderId="0" xfId="0" applyFont="1" applyAlignment="1">
      <alignment vertical="top" wrapText="1"/>
    </xf>
    <xf numFmtId="0" fontId="9" fillId="0" borderId="3" xfId="0" applyFont="1" applyBorder="1" applyAlignment="1">
      <alignment horizontal="center"/>
    </xf>
    <xf numFmtId="2" fontId="9" fillId="0" borderId="3" xfId="0" applyNumberFormat="1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0" fontId="10" fillId="0" borderId="0" xfId="0" applyFont="1"/>
    <xf numFmtId="0" fontId="9" fillId="0" borderId="3" xfId="0" applyFont="1" applyBorder="1" applyAlignment="1">
      <alignment horizontal="left"/>
    </xf>
    <xf numFmtId="0" fontId="8" fillId="0" borderId="2" xfId="0" applyFont="1" applyBorder="1"/>
    <xf numFmtId="0" fontId="8" fillId="0" borderId="10" xfId="0" applyFont="1" applyBorder="1"/>
    <xf numFmtId="0" fontId="8" fillId="0" borderId="4" xfId="0" applyFont="1" applyBorder="1"/>
    <xf numFmtId="0" fontId="8" fillId="0" borderId="1" xfId="0" applyFont="1" applyBorder="1"/>
    <xf numFmtId="44" fontId="0" fillId="0" borderId="3" xfId="1" applyFont="1" applyBorder="1" applyAlignment="1">
      <alignment horizontal="left"/>
    </xf>
    <xf numFmtId="44" fontId="0" fillId="0" borderId="3" xfId="1" applyFon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11" fillId="0" borderId="1" xfId="0" applyFont="1" applyBorder="1"/>
    <xf numFmtId="0" fontId="11" fillId="0" borderId="0" xfId="0" applyFont="1"/>
    <xf numFmtId="0" fontId="8" fillId="0" borderId="0" xfId="0" applyFont="1" applyBorder="1"/>
    <xf numFmtId="0" fontId="0" fillId="0" borderId="0" xfId="0" applyBorder="1"/>
    <xf numFmtId="0" fontId="9" fillId="0" borderId="0" xfId="0" applyFont="1" applyBorder="1"/>
    <xf numFmtId="0" fontId="6" fillId="0" borderId="0" xfId="0" applyFont="1" applyBorder="1"/>
    <xf numFmtId="0" fontId="6" fillId="0" borderId="0" xfId="0" applyFont="1" applyBorder="1" applyAlignment="1"/>
    <xf numFmtId="7" fontId="8" fillId="0" borderId="0" xfId="1" applyNumberFormat="1" applyFont="1" applyBorder="1" applyAlignment="1">
      <alignment horizontal="center"/>
    </xf>
    <xf numFmtId="165" fontId="8" fillId="0" borderId="0" xfId="1" applyNumberFormat="1" applyFont="1" applyBorder="1" applyAlignment="1">
      <alignment horizontal="center"/>
    </xf>
    <xf numFmtId="165" fontId="8" fillId="0" borderId="11" xfId="1" applyNumberFormat="1" applyFont="1" applyBorder="1" applyAlignment="1">
      <alignment horizontal="center"/>
    </xf>
    <xf numFmtId="165" fontId="8" fillId="0" borderId="9" xfId="1" applyNumberFormat="1" applyFont="1" applyBorder="1" applyAlignment="1">
      <alignment horizontal="center"/>
    </xf>
    <xf numFmtId="165" fontId="8" fillId="0" borderId="0" xfId="2" applyNumberFormat="1" applyFont="1" applyBorder="1" applyAlignment="1">
      <alignment horizontal="center"/>
    </xf>
    <xf numFmtId="0" fontId="0" fillId="2" borderId="0" xfId="0" applyFill="1"/>
    <xf numFmtId="164" fontId="6" fillId="0" borderId="12" xfId="1" applyNumberFormat="1" applyFont="1" applyBorder="1" applyAlignment="1">
      <alignment horizontal="center"/>
    </xf>
    <xf numFmtId="164" fontId="3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/>
    <xf numFmtId="0" fontId="0" fillId="0" borderId="13" xfId="0" applyBorder="1"/>
    <xf numFmtId="0" fontId="8" fillId="0" borderId="10" xfId="0" applyFont="1" applyBorder="1" applyAlignment="1">
      <alignment vertical="top"/>
    </xf>
    <xf numFmtId="0" fontId="8" fillId="0" borderId="0" xfId="0" applyFont="1" applyBorder="1" applyAlignment="1">
      <alignment horizontal="center" vertical="top"/>
    </xf>
    <xf numFmtId="166" fontId="8" fillId="0" borderId="0" xfId="1" applyNumberFormat="1" applyFont="1" applyBorder="1" applyAlignment="1">
      <alignment horizontal="center" vertical="top"/>
    </xf>
    <xf numFmtId="42" fontId="8" fillId="0" borderId="11" xfId="1" applyNumberFormat="1" applyFont="1" applyBorder="1" applyAlignment="1">
      <alignment horizontal="center" vertical="top"/>
    </xf>
    <xf numFmtId="0" fontId="8" fillId="0" borderId="0" xfId="0" applyFont="1" applyAlignment="1">
      <alignment vertical="top"/>
    </xf>
    <xf numFmtId="42" fontId="8" fillId="0" borderId="0" xfId="0" applyNumberFormat="1" applyFont="1" applyAlignment="1">
      <alignment vertical="top"/>
    </xf>
    <xf numFmtId="0" fontId="8" fillId="0" borderId="0" xfId="0" applyFont="1" applyBorder="1" applyAlignment="1">
      <alignment vertical="top" wrapText="1"/>
    </xf>
    <xf numFmtId="44" fontId="8" fillId="0" borderId="0" xfId="0" applyNumberFormat="1" applyFont="1" applyAlignment="1">
      <alignment vertical="top"/>
    </xf>
    <xf numFmtId="2" fontId="8" fillId="0" borderId="5" xfId="0" applyNumberFormat="1" applyFont="1" applyBorder="1" applyAlignment="1">
      <alignment horizontal="center"/>
    </xf>
    <xf numFmtId="10" fontId="8" fillId="0" borderId="5" xfId="2" applyNumberFormat="1" applyFont="1" applyBorder="1" applyAlignment="1">
      <alignment horizontal="center"/>
    </xf>
    <xf numFmtId="164" fontId="8" fillId="0" borderId="9" xfId="1" applyNumberFormat="1" applyFont="1" applyBorder="1" applyAlignment="1">
      <alignment horizontal="center"/>
    </xf>
    <xf numFmtId="0" fontId="8" fillId="0" borderId="0" xfId="0" applyFont="1" applyBorder="1" applyAlignment="1"/>
    <xf numFmtId="0" fontId="8" fillId="0" borderId="0" xfId="0" applyFont="1" applyBorder="1" applyAlignment="1">
      <alignment horizontal="center"/>
    </xf>
    <xf numFmtId="0" fontId="9" fillId="0" borderId="3" xfId="0" applyFont="1" applyBorder="1" applyAlignment="1">
      <alignment horizontal="center" vertical="top" wrapText="1"/>
    </xf>
    <xf numFmtId="44" fontId="9" fillId="0" borderId="3" xfId="1" applyFont="1" applyBorder="1" applyAlignment="1">
      <alignment horizontal="center" vertical="top" wrapText="1"/>
    </xf>
    <xf numFmtId="2" fontId="9" fillId="0" borderId="3" xfId="0" applyNumberFormat="1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left" vertical="top" wrapText="1"/>
    </xf>
    <xf numFmtId="0" fontId="8" fillId="0" borderId="10" xfId="0" applyFont="1" applyBorder="1"/>
    <xf numFmtId="0" fontId="8" fillId="0" borderId="4" xfId="0" applyFont="1" applyBorder="1"/>
    <xf numFmtId="0" fontId="9" fillId="0" borderId="2" xfId="0" applyFont="1" applyBorder="1" applyAlignment="1">
      <alignment vertical="top" wrapText="1"/>
    </xf>
    <xf numFmtId="166" fontId="8" fillId="0" borderId="0" xfId="1" applyNumberFormat="1" applyFont="1" applyBorder="1" applyAlignment="1">
      <alignment horizontal="center"/>
    </xf>
    <xf numFmtId="0" fontId="8" fillId="0" borderId="10" xfId="0" applyFont="1" applyFill="1" applyBorder="1"/>
    <xf numFmtId="2" fontId="8" fillId="0" borderId="0" xfId="0" applyNumberFormat="1" applyFont="1" applyFill="1" applyBorder="1" applyAlignment="1">
      <alignment horizontal="center"/>
    </xf>
    <xf numFmtId="165" fontId="8" fillId="0" borderId="0" xfId="2" applyNumberFormat="1" applyFont="1" applyFill="1" applyBorder="1" applyAlignment="1">
      <alignment horizontal="center"/>
    </xf>
    <xf numFmtId="164" fontId="8" fillId="0" borderId="11" xfId="1" applyNumberFormat="1" applyFont="1" applyFill="1" applyBorder="1" applyAlignment="1">
      <alignment horizontal="center"/>
    </xf>
    <xf numFmtId="164" fontId="0" fillId="0" borderId="0" xfId="0" applyNumberFormat="1"/>
    <xf numFmtId="44" fontId="0" fillId="0" borderId="0" xfId="0" applyNumberFormat="1"/>
    <xf numFmtId="164" fontId="6" fillId="0" borderId="13" xfId="1" applyNumberFormat="1" applyFont="1" applyBorder="1" applyAlignment="1"/>
    <xf numFmtId="164" fontId="6" fillId="0" borderId="12" xfId="1" applyNumberFormat="1" applyFont="1" applyBorder="1" applyAlignment="1"/>
    <xf numFmtId="164" fontId="6" fillId="0" borderId="12" xfId="1" applyNumberFormat="1" applyFont="1" applyFill="1" applyBorder="1" applyAlignment="1">
      <alignment horizontal="center"/>
    </xf>
    <xf numFmtId="166" fontId="8" fillId="0" borderId="0" xfId="1" applyNumberFormat="1" applyFont="1" applyFill="1" applyBorder="1" applyAlignment="1">
      <alignment horizontal="center" vertical="top"/>
    </xf>
    <xf numFmtId="0" fontId="6" fillId="0" borderId="0" xfId="0" applyFont="1" applyAlignment="1">
      <alignment horizontal="left"/>
    </xf>
    <xf numFmtId="0" fontId="14" fillId="0" borderId="0" xfId="0" applyFont="1"/>
    <xf numFmtId="167" fontId="3" fillId="0" borderId="9" xfId="1" applyNumberFormat="1" applyFont="1" applyBorder="1" applyAlignment="1">
      <alignment horizontal="center" vertical="center" wrapText="1"/>
    </xf>
    <xf numFmtId="44" fontId="8" fillId="0" borderId="0" xfId="1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9" fontId="3" fillId="0" borderId="6" xfId="0" applyNumberFormat="1" applyFont="1" applyBorder="1" applyAlignment="1">
      <alignment horizontal="center" vertical="center" wrapText="1"/>
    </xf>
    <xf numFmtId="9" fontId="3" fillId="0" borderId="8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164" fontId="3" fillId="0" borderId="6" xfId="1" applyNumberFormat="1" applyFont="1" applyBorder="1" applyAlignment="1">
      <alignment horizontal="center" vertical="center" wrapText="1"/>
    </xf>
    <xf numFmtId="164" fontId="3" fillId="0" borderId="8" xfId="1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14" fillId="0" borderId="0" xfId="0" applyFont="1" applyAlignment="1">
      <alignment horizontal="center"/>
    </xf>
    <xf numFmtId="14" fontId="14" fillId="0" borderId="0" xfId="0" applyNumberFormat="1" applyFont="1" applyAlignment="1">
      <alignment horizontal="center"/>
    </xf>
    <xf numFmtId="6" fontId="14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8" fillId="0" borderId="0" xfId="0" applyFont="1" applyBorder="1" applyAlignment="1">
      <alignment horizontal="left"/>
    </xf>
    <xf numFmtId="0" fontId="9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8" fillId="0" borderId="5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44" fontId="9" fillId="0" borderId="3" xfId="1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left" wrapText="1"/>
    </xf>
    <xf numFmtId="0" fontId="9" fillId="0" borderId="3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9" fillId="0" borderId="0" xfId="0" applyFont="1" applyBorder="1" applyAlignment="1">
      <alignment horizontal="left"/>
    </xf>
    <xf numFmtId="0" fontId="8" fillId="0" borderId="0" xfId="0" applyFont="1" applyBorder="1" applyAlignment="1"/>
    <xf numFmtId="0" fontId="7" fillId="0" borderId="13" xfId="0" applyFont="1" applyBorder="1" applyAlignment="1">
      <alignment horizontal="center"/>
    </xf>
    <xf numFmtId="164" fontId="7" fillId="0" borderId="13" xfId="1" applyNumberFormat="1" applyFont="1" applyBorder="1" applyAlignment="1">
      <alignment horizontal="center"/>
    </xf>
    <xf numFmtId="164" fontId="7" fillId="0" borderId="12" xfId="1" applyNumberFormat="1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164" fontId="12" fillId="0" borderId="13" xfId="1" applyNumberFormat="1" applyFont="1" applyBorder="1" applyAlignment="1">
      <alignment horizontal="center"/>
    </xf>
    <xf numFmtId="164" fontId="12" fillId="0" borderId="12" xfId="1" applyNumberFormat="1" applyFont="1" applyBorder="1" applyAlignment="1">
      <alignment horizontal="center"/>
    </xf>
    <xf numFmtId="2" fontId="9" fillId="0" borderId="3" xfId="0" applyNumberFormat="1" applyFont="1" applyBorder="1" applyAlignment="1">
      <alignment horizontal="center"/>
    </xf>
    <xf numFmtId="9" fontId="8" fillId="0" borderId="0" xfId="2" applyFont="1" applyBorder="1" applyAlignment="1">
      <alignment horizontal="center"/>
    </xf>
    <xf numFmtId="164" fontId="8" fillId="0" borderId="0" xfId="0" applyNumberFormat="1" applyFont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11206</xdr:colOff>
      <xdr:row>18</xdr:row>
      <xdr:rowOff>25773</xdr:rowOff>
    </xdr:from>
    <xdr:to>
      <xdr:col>9</xdr:col>
      <xdr:colOff>773206</xdr:colOff>
      <xdr:row>27</xdr:row>
      <xdr:rowOff>181641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06" y="3253067"/>
          <a:ext cx="6152029" cy="1870368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05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20293</xdr:colOff>
      <xdr:row>42</xdr:row>
      <xdr:rowOff>14567</xdr:rowOff>
    </xdr:from>
    <xdr:to>
      <xdr:col>9</xdr:col>
      <xdr:colOff>762001</xdr:colOff>
      <xdr:row>47</xdr:row>
      <xdr:rowOff>145676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0293" y="7600949"/>
          <a:ext cx="6131737" cy="1083609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050" b="1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62</xdr:row>
      <xdr:rowOff>14618</xdr:rowOff>
    </xdr:from>
    <xdr:to>
      <xdr:col>9</xdr:col>
      <xdr:colOff>773694</xdr:colOff>
      <xdr:row>70</xdr:row>
      <xdr:rowOff>179294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0" y="11523059"/>
          <a:ext cx="6163723" cy="16886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050" b="1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21924</xdr:colOff>
      <xdr:row>86</xdr:row>
      <xdr:rowOff>56030</xdr:rowOff>
    </xdr:from>
    <xdr:to>
      <xdr:col>9</xdr:col>
      <xdr:colOff>762000</xdr:colOff>
      <xdr:row>96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21924" y="16192501"/>
          <a:ext cx="6130105" cy="189379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050" b="1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33131</xdr:colOff>
      <xdr:row>165</xdr:row>
      <xdr:rowOff>0</xdr:rowOff>
    </xdr:from>
    <xdr:to>
      <xdr:col>9</xdr:col>
      <xdr:colOff>756154</xdr:colOff>
      <xdr:row>171</xdr:row>
      <xdr:rowOff>67235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33131" y="31466118"/>
          <a:ext cx="6113052" cy="1210235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228600" lvl="0" indent="-228600">
            <a:buFont typeface="+mj-lt"/>
            <a:buAutoNum type="alphaUcPeriod"/>
          </a:pPr>
          <a:endParaRPr lang="en-US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11205</xdr:colOff>
      <xdr:row>187</xdr:row>
      <xdr:rowOff>1</xdr:rowOff>
    </xdr:from>
    <xdr:to>
      <xdr:col>9</xdr:col>
      <xdr:colOff>773205</xdr:colOff>
      <xdr:row>190</xdr:row>
      <xdr:rowOff>123265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11205" y="35802795"/>
          <a:ext cx="6152029" cy="694764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Indirect costs are calculated in accordance with the University budgeted indirect cost rate in Exhibit B.</a:t>
          </a:r>
        </a:p>
      </xdr:txBody>
    </xdr:sp>
    <xdr:clientData/>
  </xdr:twoCellAnchor>
  <xdr:twoCellAnchor>
    <xdr:from>
      <xdr:col>0</xdr:col>
      <xdr:colOff>22411</xdr:colOff>
      <xdr:row>108</xdr:row>
      <xdr:rowOff>33617</xdr:rowOff>
    </xdr:from>
    <xdr:to>
      <xdr:col>9</xdr:col>
      <xdr:colOff>762487</xdr:colOff>
      <xdr:row>114</xdr:row>
      <xdr:rowOff>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22411" y="20417117"/>
          <a:ext cx="6130105" cy="110938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11206</xdr:colOff>
      <xdr:row>128</xdr:row>
      <xdr:rowOff>56031</xdr:rowOff>
    </xdr:from>
    <xdr:to>
      <xdr:col>9</xdr:col>
      <xdr:colOff>751282</xdr:colOff>
      <xdr:row>133</xdr:row>
      <xdr:rowOff>67237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11206" y="27555266"/>
          <a:ext cx="6130105" cy="9637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22412</xdr:colOff>
      <xdr:row>146</xdr:row>
      <xdr:rowOff>44823</xdr:rowOff>
    </xdr:from>
    <xdr:to>
      <xdr:col>9</xdr:col>
      <xdr:colOff>762488</xdr:colOff>
      <xdr:row>151</xdr:row>
      <xdr:rowOff>56029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22412" y="28743088"/>
          <a:ext cx="6130105" cy="963706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36"/>
  <sheetViews>
    <sheetView tabSelected="1" workbookViewId="0">
      <selection activeCell="G26" sqref="G26"/>
    </sheetView>
  </sheetViews>
  <sheetFormatPr defaultRowHeight="15" x14ac:dyDescent="0.25"/>
  <cols>
    <col min="5" max="5" width="9.7109375" bestFit="1" customWidth="1"/>
    <col min="7" max="7" width="16.5703125" customWidth="1"/>
    <col min="8" max="8" width="11.5703125" bestFit="1" customWidth="1"/>
  </cols>
  <sheetData>
    <row r="2" spans="1:8" x14ac:dyDescent="0.25">
      <c r="A2" t="s">
        <v>15</v>
      </c>
      <c r="E2" s="14"/>
      <c r="F2" s="14"/>
      <c r="G2" s="14"/>
    </row>
    <row r="3" spans="1:8" ht="15.75" thickBot="1" x14ac:dyDescent="0.3"/>
    <row r="4" spans="1:8" ht="15" customHeight="1" x14ac:dyDescent="0.25">
      <c r="A4" s="122" t="s">
        <v>16</v>
      </c>
      <c r="B4" s="123"/>
      <c r="C4" s="123"/>
      <c r="D4" s="123"/>
      <c r="E4" s="123"/>
      <c r="F4" s="123"/>
      <c r="G4" s="124"/>
    </row>
    <row r="5" spans="1:8" ht="15" customHeight="1" x14ac:dyDescent="0.25">
      <c r="A5" s="112"/>
      <c r="B5" s="113"/>
      <c r="C5" s="113"/>
      <c r="D5" s="113"/>
      <c r="E5" s="113"/>
      <c r="F5" s="113"/>
      <c r="G5" s="114"/>
    </row>
    <row r="6" spans="1:8" ht="15" customHeight="1" x14ac:dyDescent="0.25">
      <c r="A6" s="15"/>
      <c r="B6" s="16"/>
      <c r="C6" s="16"/>
      <c r="D6" s="16"/>
      <c r="E6" s="16"/>
      <c r="F6" s="16"/>
      <c r="G6" s="17"/>
    </row>
    <row r="7" spans="1:8" ht="15" customHeight="1" x14ac:dyDescent="0.25">
      <c r="A7" s="112" t="s">
        <v>54</v>
      </c>
      <c r="B7" s="113"/>
      <c r="C7" s="113"/>
      <c r="D7" s="113"/>
      <c r="E7" s="113"/>
      <c r="F7" s="113"/>
      <c r="G7" s="114"/>
    </row>
    <row r="8" spans="1:8" ht="15.75" customHeight="1" thickBot="1" x14ac:dyDescent="0.3">
      <c r="A8" s="115"/>
      <c r="B8" s="116"/>
      <c r="C8" s="116"/>
      <c r="D8" s="116"/>
      <c r="E8" s="116"/>
      <c r="F8" s="116"/>
      <c r="G8" s="117"/>
    </row>
    <row r="10" spans="1:8" ht="15.75" thickBot="1" x14ac:dyDescent="0.3"/>
    <row r="11" spans="1:8" x14ac:dyDescent="0.25">
      <c r="A11" s="134" t="s">
        <v>0</v>
      </c>
      <c r="B11" s="135"/>
      <c r="C11" s="135"/>
      <c r="D11" s="135"/>
      <c r="E11" s="135"/>
      <c r="F11" s="136"/>
      <c r="G11" s="120" t="s">
        <v>1</v>
      </c>
    </row>
    <row r="12" spans="1:8" ht="15.75" thickBot="1" x14ac:dyDescent="0.3">
      <c r="A12" s="137"/>
      <c r="B12" s="138"/>
      <c r="C12" s="138"/>
      <c r="D12" s="138"/>
      <c r="E12" s="138"/>
      <c r="F12" s="139"/>
      <c r="G12" s="121"/>
    </row>
    <row r="13" spans="1:8" ht="24" customHeight="1" thickBot="1" x14ac:dyDescent="0.3">
      <c r="A13" s="125" t="s">
        <v>2</v>
      </c>
      <c r="B13" s="126"/>
      <c r="C13" s="126"/>
      <c r="D13" s="126"/>
      <c r="E13" s="126"/>
      <c r="F13" s="140"/>
      <c r="G13" s="107">
        <f>'Detail &amp; Justifications'!$J$16+'Detail &amp; Justifications'!$J$40</f>
        <v>0</v>
      </c>
      <c r="H13" s="99"/>
    </row>
    <row r="14" spans="1:8" ht="24" customHeight="1" thickBot="1" x14ac:dyDescent="0.3">
      <c r="A14" s="125" t="s">
        <v>3</v>
      </c>
      <c r="B14" s="126"/>
      <c r="C14" s="126"/>
      <c r="D14" s="126"/>
      <c r="E14" s="126"/>
      <c r="F14" s="140"/>
      <c r="G14" s="12">
        <f>'Detail &amp; Justifications'!J60</f>
        <v>0</v>
      </c>
      <c r="H14" s="99"/>
    </row>
    <row r="15" spans="1:8" ht="24" customHeight="1" thickBot="1" x14ac:dyDescent="0.3">
      <c r="A15" s="125" t="s">
        <v>4</v>
      </c>
      <c r="B15" s="126"/>
      <c r="C15" s="126"/>
      <c r="D15" s="126"/>
      <c r="E15" s="126"/>
      <c r="F15" s="127"/>
      <c r="G15" s="12">
        <f>'Detail &amp; Justifications'!J84</f>
        <v>0</v>
      </c>
      <c r="H15" s="99"/>
    </row>
    <row r="16" spans="1:8" ht="24" customHeight="1" thickBot="1" x14ac:dyDescent="0.3">
      <c r="A16" s="125" t="s">
        <v>5</v>
      </c>
      <c r="B16" s="126"/>
      <c r="C16" s="126"/>
      <c r="D16" s="126"/>
      <c r="E16" s="126"/>
      <c r="F16" s="127"/>
      <c r="G16" s="12">
        <f>'Detail &amp; Justifications'!J106</f>
        <v>0</v>
      </c>
      <c r="H16" s="99"/>
    </row>
    <row r="17" spans="1:8" ht="24" customHeight="1" thickBot="1" x14ac:dyDescent="0.3">
      <c r="A17" s="125" t="s">
        <v>6</v>
      </c>
      <c r="B17" s="126"/>
      <c r="C17" s="126"/>
      <c r="D17" s="126"/>
      <c r="E17" s="126"/>
      <c r="F17" s="127"/>
      <c r="G17" s="12">
        <f>'Detail &amp; Justifications'!J126</f>
        <v>0</v>
      </c>
      <c r="H17" s="99"/>
    </row>
    <row r="18" spans="1:8" ht="24" customHeight="1" thickBot="1" x14ac:dyDescent="0.3">
      <c r="A18" s="125" t="s">
        <v>63</v>
      </c>
      <c r="B18" s="126"/>
      <c r="C18" s="126"/>
      <c r="D18" s="126"/>
      <c r="E18" s="126"/>
      <c r="F18" s="127"/>
      <c r="G18" s="12">
        <f>'Detail &amp; Justifications'!J144</f>
        <v>0</v>
      </c>
      <c r="H18" s="99"/>
    </row>
    <row r="19" spans="1:8" ht="24" customHeight="1" x14ac:dyDescent="0.25">
      <c r="A19" s="143" t="s">
        <v>7</v>
      </c>
      <c r="B19" s="144"/>
      <c r="C19" s="144"/>
      <c r="D19" s="144"/>
      <c r="E19" s="144"/>
      <c r="F19" s="2" t="s">
        <v>8</v>
      </c>
      <c r="G19" s="141">
        <f>'Detail &amp; Justifications'!J163</f>
        <v>0</v>
      </c>
      <c r="H19" s="99"/>
    </row>
    <row r="20" spans="1:8" ht="24" customHeight="1" thickBot="1" x14ac:dyDescent="0.3">
      <c r="A20" s="145"/>
      <c r="B20" s="146"/>
      <c r="C20" s="146"/>
      <c r="D20" s="146"/>
      <c r="E20" s="146"/>
      <c r="F20" s="3" t="s">
        <v>51</v>
      </c>
      <c r="G20" s="142"/>
      <c r="H20" s="99"/>
    </row>
    <row r="21" spans="1:8" ht="24" customHeight="1" thickBot="1" x14ac:dyDescent="0.3">
      <c r="A21" s="109" t="s">
        <v>9</v>
      </c>
      <c r="B21" s="110"/>
      <c r="C21" s="110"/>
      <c r="D21" s="110"/>
      <c r="E21" s="110"/>
      <c r="F21" s="118"/>
      <c r="G21" s="10">
        <f>SUM(G13:G20)</f>
        <v>0</v>
      </c>
      <c r="H21" s="99"/>
    </row>
    <row r="22" spans="1:8" ht="24" customHeight="1" thickBot="1" x14ac:dyDescent="0.3">
      <c r="A22" s="1"/>
      <c r="B22" s="1"/>
      <c r="C22" s="1"/>
      <c r="D22" s="1"/>
      <c r="E22" s="1"/>
      <c r="F22" s="5"/>
      <c r="G22" s="4"/>
    </row>
    <row r="23" spans="1:8" ht="24" customHeight="1" thickBot="1" x14ac:dyDescent="0.3">
      <c r="A23" s="125" t="s">
        <v>10</v>
      </c>
      <c r="B23" s="126"/>
      <c r="C23" s="126"/>
      <c r="D23" s="126"/>
      <c r="E23" s="126"/>
      <c r="F23" s="127"/>
      <c r="G23" s="70">
        <f>G21</f>
        <v>0</v>
      </c>
    </row>
    <row r="24" spans="1:8" ht="24" customHeight="1" x14ac:dyDescent="0.25">
      <c r="A24" s="128"/>
      <c r="B24" s="129"/>
      <c r="C24" s="8"/>
      <c r="D24" s="8"/>
      <c r="E24" s="8"/>
      <c r="F24" s="6" t="s">
        <v>11</v>
      </c>
      <c r="G24" s="132">
        <v>0.25</v>
      </c>
    </row>
    <row r="25" spans="1:8" ht="24" customHeight="1" thickBot="1" x14ac:dyDescent="0.3">
      <c r="A25" s="130"/>
      <c r="B25" s="131"/>
      <c r="C25" s="9"/>
      <c r="D25" s="9"/>
      <c r="E25" s="9"/>
      <c r="F25" s="3" t="s">
        <v>12</v>
      </c>
      <c r="G25" s="133"/>
    </row>
    <row r="26" spans="1:8" ht="24" customHeight="1" thickBot="1" x14ac:dyDescent="0.3">
      <c r="A26" s="109" t="s">
        <v>13</v>
      </c>
      <c r="B26" s="110"/>
      <c r="C26" s="110"/>
      <c r="D26" s="110"/>
      <c r="E26" s="110"/>
      <c r="F26" s="111"/>
      <c r="G26" s="10">
        <f>G23*G24</f>
        <v>0</v>
      </c>
      <c r="H26" s="100"/>
    </row>
    <row r="27" spans="1:8" ht="24" customHeight="1" thickBot="1" x14ac:dyDescent="0.3">
      <c r="A27" s="1"/>
      <c r="B27" s="1"/>
      <c r="C27" s="1"/>
      <c r="D27" s="1"/>
      <c r="E27" s="1"/>
      <c r="F27" s="5"/>
      <c r="G27" s="4"/>
    </row>
    <row r="28" spans="1:8" ht="24" customHeight="1" thickBot="1" x14ac:dyDescent="0.3">
      <c r="A28" s="109" t="s">
        <v>14</v>
      </c>
      <c r="B28" s="110"/>
      <c r="C28" s="110"/>
      <c r="D28" s="110"/>
      <c r="E28" s="110"/>
      <c r="F28" s="118"/>
      <c r="G28" s="11">
        <f>G21+G26</f>
        <v>0</v>
      </c>
    </row>
    <row r="29" spans="1:8" ht="24" customHeight="1" x14ac:dyDescent="0.25">
      <c r="F29" s="7"/>
      <c r="G29" s="4"/>
    </row>
    <row r="30" spans="1:8" ht="24" customHeight="1" x14ac:dyDescent="0.25">
      <c r="A30" s="119" t="s">
        <v>60</v>
      </c>
      <c r="B30" s="119"/>
      <c r="C30" s="119"/>
      <c r="D30" s="119"/>
      <c r="E30" s="119"/>
      <c r="F30" s="119"/>
      <c r="G30" s="119"/>
    </row>
    <row r="31" spans="1:8" ht="5.25" customHeight="1" x14ac:dyDescent="0.25"/>
    <row r="32" spans="1:8" x14ac:dyDescent="0.25">
      <c r="A32" s="150" t="s">
        <v>57</v>
      </c>
      <c r="B32" s="150"/>
      <c r="C32" s="150" t="s">
        <v>58</v>
      </c>
      <c r="D32" s="150"/>
      <c r="E32" s="150" t="s">
        <v>59</v>
      </c>
      <c r="F32" s="150"/>
    </row>
    <row r="33" spans="1:6" x14ac:dyDescent="0.25">
      <c r="A33" s="147"/>
      <c r="B33" s="147"/>
      <c r="C33" s="149"/>
      <c r="D33" s="149"/>
      <c r="E33" s="148"/>
      <c r="F33" s="148"/>
    </row>
    <row r="34" spans="1:6" x14ac:dyDescent="0.25">
      <c r="A34" s="147"/>
      <c r="B34" s="147"/>
      <c r="C34" s="147"/>
      <c r="D34" s="147"/>
      <c r="E34" s="147"/>
      <c r="F34" s="147"/>
    </row>
    <row r="35" spans="1:6" x14ac:dyDescent="0.25">
      <c r="A35" s="147"/>
      <c r="B35" s="147"/>
      <c r="C35" s="147"/>
      <c r="D35" s="147"/>
      <c r="E35" s="147"/>
      <c r="F35" s="147"/>
    </row>
    <row r="36" spans="1:6" x14ac:dyDescent="0.25">
      <c r="A36" s="106"/>
      <c r="B36" s="106"/>
      <c r="C36" s="106"/>
      <c r="D36" s="106"/>
      <c r="E36" s="106"/>
      <c r="F36" s="106"/>
    </row>
  </sheetData>
  <mergeCells count="31">
    <mergeCell ref="E33:F33"/>
    <mergeCell ref="C33:D33"/>
    <mergeCell ref="A33:B33"/>
    <mergeCell ref="E32:F32"/>
    <mergeCell ref="C32:D32"/>
    <mergeCell ref="A32:B32"/>
    <mergeCell ref="E35:F35"/>
    <mergeCell ref="C35:D35"/>
    <mergeCell ref="A35:B35"/>
    <mergeCell ref="E34:F34"/>
    <mergeCell ref="C34:D34"/>
    <mergeCell ref="A34:B34"/>
    <mergeCell ref="A4:G5"/>
    <mergeCell ref="A23:F23"/>
    <mergeCell ref="A24:B25"/>
    <mergeCell ref="G24:G25"/>
    <mergeCell ref="A18:F18"/>
    <mergeCell ref="A21:F21"/>
    <mergeCell ref="A17:F17"/>
    <mergeCell ref="A11:F12"/>
    <mergeCell ref="A13:F13"/>
    <mergeCell ref="G19:G20"/>
    <mergeCell ref="A15:F15"/>
    <mergeCell ref="A16:F16"/>
    <mergeCell ref="A14:F14"/>
    <mergeCell ref="A19:E20"/>
    <mergeCell ref="A26:F26"/>
    <mergeCell ref="A7:G8"/>
    <mergeCell ref="A28:F28"/>
    <mergeCell ref="A30:G30"/>
    <mergeCell ref="G11:G12"/>
  </mergeCells>
  <printOptions horizontalCentered="1"/>
  <pageMargins left="0.7" right="0.7" top="0.75" bottom="0.75" header="0.3" footer="0.3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96"/>
  <sheetViews>
    <sheetView view="pageBreakPreview" zoomScaleNormal="85" zoomScaleSheetLayoutView="100" workbookViewId="0">
      <selection activeCell="C52" sqref="C52:I52"/>
    </sheetView>
  </sheetViews>
  <sheetFormatPr defaultRowHeight="15" x14ac:dyDescent="0.25"/>
  <cols>
    <col min="1" max="1" width="2.140625" style="26" customWidth="1"/>
    <col min="2" max="2" width="22.7109375" style="18" customWidth="1"/>
    <col min="3" max="3" width="4.85546875" style="18" customWidth="1"/>
    <col min="4" max="4" width="6.140625" style="18" customWidth="1"/>
    <col min="5" max="5" width="8" style="18" bestFit="1" customWidth="1"/>
    <col min="6" max="6" width="7" style="35" bestFit="1" customWidth="1"/>
    <col min="7" max="7" width="11" style="36" bestFit="1" customWidth="1"/>
    <col min="8" max="8" width="10.140625" style="21" bestFit="1" customWidth="1"/>
    <col min="9" max="9" width="9.5703125" style="13" bestFit="1" customWidth="1"/>
    <col min="10" max="10" width="11.85546875" style="13" customWidth="1"/>
    <col min="11" max="11" width="1.28515625" customWidth="1"/>
  </cols>
  <sheetData>
    <row r="1" spans="1:10" ht="15" customHeight="1" x14ac:dyDescent="0.25">
      <c r="A1" s="122" t="s">
        <v>55</v>
      </c>
      <c r="B1" s="123"/>
      <c r="C1" s="123"/>
      <c r="D1" s="123"/>
      <c r="E1" s="123"/>
      <c r="F1" s="123"/>
      <c r="G1" s="123"/>
      <c r="H1" s="123"/>
      <c r="I1" s="123"/>
      <c r="J1" s="124"/>
    </row>
    <row r="2" spans="1:10" ht="15" customHeight="1" x14ac:dyDescent="0.25">
      <c r="A2" s="112"/>
      <c r="B2" s="113"/>
      <c r="C2" s="113"/>
      <c r="D2" s="113"/>
      <c r="E2" s="113"/>
      <c r="F2" s="113"/>
      <c r="G2" s="113"/>
      <c r="H2" s="113"/>
      <c r="I2" s="113"/>
      <c r="J2" s="114"/>
    </row>
    <row r="3" spans="1:10" ht="15" customHeight="1" x14ac:dyDescent="0.25">
      <c r="A3" s="112" t="s">
        <v>56</v>
      </c>
      <c r="B3" s="113"/>
      <c r="C3" s="113"/>
      <c r="D3" s="113"/>
      <c r="E3" s="113"/>
      <c r="F3" s="113"/>
      <c r="G3" s="113"/>
      <c r="H3" s="113"/>
      <c r="I3" s="113"/>
      <c r="J3" s="114"/>
    </row>
    <row r="4" spans="1:10" ht="15" customHeight="1" thickBot="1" x14ac:dyDescent="0.3">
      <c r="A4" s="115"/>
      <c r="B4" s="116"/>
      <c r="C4" s="116"/>
      <c r="D4" s="116"/>
      <c r="E4" s="116"/>
      <c r="F4" s="116"/>
      <c r="G4" s="116"/>
      <c r="H4" s="116"/>
      <c r="I4" s="116"/>
      <c r="J4" s="117"/>
    </row>
    <row r="5" spans="1:10" ht="15" customHeight="1" x14ac:dyDescent="0.25"/>
    <row r="6" spans="1:10" ht="16.5" thickBot="1" x14ac:dyDescent="0.3">
      <c r="A6" s="158" t="s">
        <v>17</v>
      </c>
      <c r="B6" s="158"/>
    </row>
    <row r="7" spans="1:10" s="26" customFormat="1" ht="12.75" x14ac:dyDescent="0.2">
      <c r="A7" s="46"/>
      <c r="B7" s="45" t="s">
        <v>18</v>
      </c>
      <c r="C7" s="22"/>
      <c r="D7" s="22"/>
      <c r="E7" s="22"/>
      <c r="F7" s="37"/>
      <c r="G7" s="38" t="s">
        <v>19</v>
      </c>
      <c r="H7" s="24" t="s">
        <v>20</v>
      </c>
      <c r="I7" s="23" t="s">
        <v>21</v>
      </c>
      <c r="J7" s="25" t="s">
        <v>22</v>
      </c>
    </row>
    <row r="8" spans="1:10" s="26" customFormat="1" ht="12.75" x14ac:dyDescent="0.2">
      <c r="A8" s="47" t="s">
        <v>23</v>
      </c>
      <c r="B8" s="151"/>
      <c r="C8" s="151"/>
      <c r="D8" s="151"/>
      <c r="E8" s="151"/>
      <c r="F8" s="151"/>
      <c r="G8" s="34"/>
      <c r="H8" s="28"/>
      <c r="I8" s="29"/>
      <c r="J8" s="30">
        <f>ROUND(G8*H8*I8,0)</f>
        <v>0</v>
      </c>
    </row>
    <row r="9" spans="1:10" s="26" customFormat="1" ht="12.75" x14ac:dyDescent="0.2">
      <c r="A9" s="47" t="s">
        <v>24</v>
      </c>
      <c r="B9" s="151"/>
      <c r="C9" s="151"/>
      <c r="D9" s="151"/>
      <c r="E9" s="151"/>
      <c r="F9" s="151"/>
      <c r="G9" s="34"/>
      <c r="H9" s="43"/>
      <c r="I9" s="29"/>
      <c r="J9" s="30">
        <f t="shared" ref="J9:J13" si="0">ROUND(G9*H9*I9,0)</f>
        <v>0</v>
      </c>
    </row>
    <row r="10" spans="1:10" s="26" customFormat="1" ht="12.75" x14ac:dyDescent="0.2">
      <c r="A10" s="47" t="s">
        <v>25</v>
      </c>
      <c r="B10" s="151"/>
      <c r="C10" s="151"/>
      <c r="D10" s="151"/>
      <c r="E10" s="151"/>
      <c r="F10" s="151"/>
      <c r="G10" s="34"/>
      <c r="H10" s="28"/>
      <c r="I10" s="29"/>
      <c r="J10" s="30">
        <f t="shared" si="0"/>
        <v>0</v>
      </c>
    </row>
    <row r="11" spans="1:10" s="26" customFormat="1" ht="12.75" x14ac:dyDescent="0.2">
      <c r="A11" s="91" t="s">
        <v>26</v>
      </c>
      <c r="B11" s="165"/>
      <c r="C11" s="165"/>
      <c r="D11" s="165"/>
      <c r="E11" s="165"/>
      <c r="F11" s="165"/>
      <c r="G11" s="108"/>
      <c r="H11" s="43"/>
      <c r="I11" s="29"/>
      <c r="J11" s="30">
        <f t="shared" si="0"/>
        <v>0</v>
      </c>
    </row>
    <row r="12" spans="1:10" s="26" customFormat="1" ht="12.75" x14ac:dyDescent="0.2">
      <c r="A12" s="91" t="s">
        <v>27</v>
      </c>
      <c r="B12" s="165"/>
      <c r="C12" s="165"/>
      <c r="D12" s="165"/>
      <c r="E12" s="165"/>
      <c r="F12" s="165"/>
      <c r="G12" s="108"/>
      <c r="H12" s="43"/>
      <c r="I12" s="29"/>
      <c r="J12" s="30">
        <f t="shared" si="0"/>
        <v>0</v>
      </c>
    </row>
    <row r="13" spans="1:10" s="26" customFormat="1" ht="12.75" x14ac:dyDescent="0.2">
      <c r="A13" s="91" t="s">
        <v>28</v>
      </c>
      <c r="B13" s="165"/>
      <c r="C13" s="165"/>
      <c r="D13" s="165"/>
      <c r="E13" s="165"/>
      <c r="F13" s="165"/>
      <c r="G13" s="108"/>
      <c r="H13" s="43"/>
      <c r="I13" s="29"/>
      <c r="J13" s="30">
        <f t="shared" si="0"/>
        <v>0</v>
      </c>
    </row>
    <row r="14" spans="1:10" s="26" customFormat="1" ht="13.5" thickBot="1" x14ac:dyDescent="0.25">
      <c r="A14" s="48"/>
      <c r="B14" s="155"/>
      <c r="C14" s="155"/>
      <c r="D14" s="155"/>
      <c r="E14" s="155"/>
      <c r="F14" s="155"/>
      <c r="G14" s="39"/>
      <c r="H14" s="31"/>
      <c r="I14" s="32"/>
      <c r="J14" s="33"/>
    </row>
    <row r="15" spans="1:10" ht="15.75" thickBot="1" x14ac:dyDescent="0.3"/>
    <row r="16" spans="1:10" s="61" customFormat="1" ht="16.5" thickBot="1" x14ac:dyDescent="0.3">
      <c r="A16" s="60"/>
      <c r="C16" s="62"/>
      <c r="D16" s="62"/>
      <c r="E16" s="62"/>
      <c r="F16" s="62"/>
      <c r="G16" s="153" t="s">
        <v>29</v>
      </c>
      <c r="H16" s="154"/>
      <c r="I16" s="71"/>
      <c r="J16" s="69">
        <f>SUM(J8:J14)</f>
        <v>0</v>
      </c>
    </row>
    <row r="18" spans="1:10" ht="15" customHeight="1" x14ac:dyDescent="0.25">
      <c r="A18" s="163" t="s">
        <v>30</v>
      </c>
      <c r="B18" s="163"/>
    </row>
    <row r="30" spans="1:10" ht="15.75" customHeight="1" thickBot="1" x14ac:dyDescent="0.3">
      <c r="A30" s="158" t="s">
        <v>31</v>
      </c>
      <c r="B30" s="158"/>
    </row>
    <row r="31" spans="1:10" s="26" customFormat="1" ht="12.75" x14ac:dyDescent="0.2">
      <c r="A31" s="46"/>
      <c r="B31" s="45" t="s">
        <v>18</v>
      </c>
      <c r="C31" s="22"/>
      <c r="D31" s="22"/>
      <c r="E31" s="22"/>
      <c r="F31" s="37"/>
      <c r="G31" s="38"/>
      <c r="H31" s="24" t="s">
        <v>32</v>
      </c>
      <c r="I31" s="23" t="s">
        <v>12</v>
      </c>
      <c r="J31" s="25" t="s">
        <v>22</v>
      </c>
    </row>
    <row r="32" spans="1:10" s="26" customFormat="1" ht="12.75" x14ac:dyDescent="0.2">
      <c r="A32" s="47" t="s">
        <v>23</v>
      </c>
      <c r="B32" s="151"/>
      <c r="C32" s="151"/>
      <c r="D32" s="151"/>
      <c r="E32" s="151"/>
      <c r="F32" s="151"/>
      <c r="G32" s="151"/>
      <c r="H32" s="27">
        <f>J8</f>
        <v>0</v>
      </c>
      <c r="I32" s="29"/>
      <c r="J32" s="30">
        <f>ROUND(H32*I32,0)</f>
        <v>0</v>
      </c>
    </row>
    <row r="33" spans="1:10" s="26" customFormat="1" ht="12.75" x14ac:dyDescent="0.2">
      <c r="A33" s="47" t="s">
        <v>24</v>
      </c>
      <c r="B33" s="151"/>
      <c r="C33" s="151"/>
      <c r="D33" s="151"/>
      <c r="E33" s="151"/>
      <c r="F33" s="151"/>
      <c r="G33" s="151"/>
      <c r="H33" s="27">
        <f t="shared" ref="H33:H37" si="1">J9</f>
        <v>0</v>
      </c>
      <c r="I33" s="29"/>
      <c r="J33" s="30">
        <f t="shared" ref="J33:J37" si="2">ROUND(H33*I33,0)</f>
        <v>0</v>
      </c>
    </row>
    <row r="34" spans="1:10" s="26" customFormat="1" ht="12.75" x14ac:dyDescent="0.2">
      <c r="A34" s="47" t="s">
        <v>25</v>
      </c>
      <c r="B34" s="151"/>
      <c r="C34" s="151"/>
      <c r="D34" s="151"/>
      <c r="E34" s="151"/>
      <c r="F34" s="151"/>
      <c r="G34" s="151"/>
      <c r="H34" s="27">
        <f t="shared" si="1"/>
        <v>0</v>
      </c>
      <c r="I34" s="29"/>
      <c r="J34" s="30">
        <f t="shared" si="2"/>
        <v>0</v>
      </c>
    </row>
    <row r="35" spans="1:10" s="26" customFormat="1" ht="12.75" x14ac:dyDescent="0.2">
      <c r="A35" s="47" t="s">
        <v>26</v>
      </c>
      <c r="B35" s="151"/>
      <c r="C35" s="151"/>
      <c r="D35" s="151"/>
      <c r="E35" s="151"/>
      <c r="F35" s="151"/>
      <c r="G35" s="151"/>
      <c r="H35" s="27">
        <f t="shared" si="1"/>
        <v>0</v>
      </c>
      <c r="I35" s="29"/>
      <c r="J35" s="30">
        <f t="shared" si="2"/>
        <v>0</v>
      </c>
    </row>
    <row r="36" spans="1:10" s="26" customFormat="1" ht="12.75" x14ac:dyDescent="0.2">
      <c r="A36" s="47" t="s">
        <v>27</v>
      </c>
      <c r="B36" s="151"/>
      <c r="C36" s="151"/>
      <c r="D36" s="151"/>
      <c r="E36" s="151"/>
      <c r="F36" s="151"/>
      <c r="G36" s="151"/>
      <c r="H36" s="27">
        <f t="shared" si="1"/>
        <v>0</v>
      </c>
      <c r="I36" s="29"/>
      <c r="J36" s="30">
        <f t="shared" si="2"/>
        <v>0</v>
      </c>
    </row>
    <row r="37" spans="1:10" s="26" customFormat="1" ht="12.75" x14ac:dyDescent="0.2">
      <c r="A37" s="47" t="s">
        <v>28</v>
      </c>
      <c r="B37" s="151"/>
      <c r="C37" s="151"/>
      <c r="D37" s="151"/>
      <c r="E37" s="151"/>
      <c r="F37" s="151"/>
      <c r="G37" s="151"/>
      <c r="H37" s="27">
        <f t="shared" si="1"/>
        <v>0</v>
      </c>
      <c r="I37" s="29"/>
      <c r="J37" s="30">
        <f t="shared" si="2"/>
        <v>0</v>
      </c>
    </row>
    <row r="38" spans="1:10" s="26" customFormat="1" ht="13.5" thickBot="1" x14ac:dyDescent="0.25">
      <c r="A38" s="48"/>
      <c r="B38" s="155"/>
      <c r="C38" s="155"/>
      <c r="D38" s="155"/>
      <c r="E38" s="155"/>
      <c r="F38" s="155"/>
      <c r="G38" s="155"/>
      <c r="H38" s="31"/>
      <c r="I38" s="32"/>
      <c r="J38" s="33"/>
    </row>
    <row r="39" spans="1:10" ht="15.75" thickBot="1" x14ac:dyDescent="0.3"/>
    <row r="40" spans="1:10" s="61" customFormat="1" ht="16.5" thickBot="1" x14ac:dyDescent="0.3">
      <c r="A40" s="60"/>
      <c r="C40" s="62"/>
      <c r="D40" s="62"/>
      <c r="E40" s="62"/>
      <c r="F40" s="62"/>
      <c r="G40" s="153" t="s">
        <v>29</v>
      </c>
      <c r="H40" s="154"/>
      <c r="I40" s="71"/>
      <c r="J40" s="69">
        <f>SUM(J32:J38)</f>
        <v>0</v>
      </c>
    </row>
    <row r="42" spans="1:10" ht="15" customHeight="1" x14ac:dyDescent="0.25">
      <c r="A42" s="163" t="s">
        <v>30</v>
      </c>
      <c r="B42" s="163"/>
    </row>
    <row r="43" spans="1:10" ht="15" customHeight="1" x14ac:dyDescent="0.25">
      <c r="A43" s="105"/>
      <c r="B43" s="105"/>
    </row>
    <row r="44" spans="1:10" ht="15" customHeight="1" x14ac:dyDescent="0.25">
      <c r="A44" s="105"/>
      <c r="B44" s="105"/>
    </row>
    <row r="45" spans="1:10" ht="15" customHeight="1" x14ac:dyDescent="0.25">
      <c r="A45" s="105"/>
      <c r="B45" s="105"/>
    </row>
    <row r="50" spans="1:14" ht="15.75" customHeight="1" thickBot="1" x14ac:dyDescent="0.3">
      <c r="A50" s="158" t="s">
        <v>33</v>
      </c>
      <c r="B50" s="158"/>
    </row>
    <row r="51" spans="1:14" s="40" customFormat="1" ht="38.25" x14ac:dyDescent="0.25">
      <c r="A51" s="93"/>
      <c r="B51" s="90" t="s">
        <v>39</v>
      </c>
      <c r="C51" s="86" t="s">
        <v>34</v>
      </c>
      <c r="D51" s="86" t="s">
        <v>35</v>
      </c>
      <c r="E51" s="86" t="s">
        <v>36</v>
      </c>
      <c r="F51" s="87" t="s">
        <v>37</v>
      </c>
      <c r="G51" s="87" t="s">
        <v>38</v>
      </c>
      <c r="H51" s="88" t="s">
        <v>52</v>
      </c>
      <c r="I51" s="86" t="s">
        <v>53</v>
      </c>
      <c r="J51" s="89" t="s">
        <v>22</v>
      </c>
    </row>
    <row r="52" spans="1:14" s="77" customFormat="1" ht="12.75" x14ac:dyDescent="0.25">
      <c r="A52" s="73" t="s">
        <v>23</v>
      </c>
      <c r="B52" s="79"/>
      <c r="C52" s="74"/>
      <c r="D52" s="74"/>
      <c r="E52" s="74"/>
      <c r="F52" s="75"/>
      <c r="G52" s="75"/>
      <c r="H52" s="104"/>
      <c r="I52" s="75"/>
      <c r="J52" s="76">
        <f>ROUND((C52*D52*F52)+(C52*E52*E52*G52)+H52+I52,0)</f>
        <v>0</v>
      </c>
      <c r="N52" s="78"/>
    </row>
    <row r="53" spans="1:14" s="77" customFormat="1" ht="12.75" x14ac:dyDescent="0.25">
      <c r="A53" s="73" t="s">
        <v>24</v>
      </c>
      <c r="B53" s="79"/>
      <c r="C53" s="74"/>
      <c r="D53" s="74"/>
      <c r="E53" s="74"/>
      <c r="F53" s="75"/>
      <c r="G53" s="75"/>
      <c r="H53" s="75"/>
      <c r="I53" s="75"/>
      <c r="J53" s="76">
        <f t="shared" ref="J53:J57" si="3">ROUND((C53*D53*F53)+(C53*E53*E53*G53)+H53+I53,0)</f>
        <v>0</v>
      </c>
      <c r="N53" s="78"/>
    </row>
    <row r="54" spans="1:14" s="77" customFormat="1" ht="12.75" x14ac:dyDescent="0.25">
      <c r="A54" s="73" t="s">
        <v>25</v>
      </c>
      <c r="B54" s="79"/>
      <c r="C54" s="74"/>
      <c r="D54" s="74"/>
      <c r="E54" s="74"/>
      <c r="F54" s="75"/>
      <c r="G54" s="75"/>
      <c r="H54" s="75"/>
      <c r="I54" s="75"/>
      <c r="J54" s="76">
        <f t="shared" si="3"/>
        <v>0</v>
      </c>
      <c r="N54" s="78"/>
    </row>
    <row r="55" spans="1:14" s="77" customFormat="1" ht="12.75" x14ac:dyDescent="0.25">
      <c r="A55" s="73" t="s">
        <v>26</v>
      </c>
      <c r="B55" s="79"/>
      <c r="C55" s="74"/>
      <c r="D55" s="74"/>
      <c r="E55" s="74"/>
      <c r="F55" s="75"/>
      <c r="G55" s="75"/>
      <c r="H55" s="75"/>
      <c r="I55" s="75"/>
      <c r="J55" s="76">
        <f t="shared" si="3"/>
        <v>0</v>
      </c>
      <c r="N55" s="80"/>
    </row>
    <row r="56" spans="1:14" s="26" customFormat="1" ht="12.75" x14ac:dyDescent="0.2">
      <c r="A56" s="91" t="s">
        <v>27</v>
      </c>
      <c r="B56" s="84"/>
      <c r="C56" s="85"/>
      <c r="D56" s="85"/>
      <c r="E56" s="85"/>
      <c r="F56" s="94"/>
      <c r="G56" s="94"/>
      <c r="H56" s="94"/>
      <c r="I56" s="94"/>
      <c r="J56" s="76">
        <f t="shared" si="3"/>
        <v>0</v>
      </c>
    </row>
    <row r="57" spans="1:14" s="26" customFormat="1" ht="12.75" x14ac:dyDescent="0.2">
      <c r="A57" s="91" t="s">
        <v>28</v>
      </c>
      <c r="B57" s="84"/>
      <c r="C57" s="85"/>
      <c r="D57" s="85"/>
      <c r="E57" s="85"/>
      <c r="F57" s="94"/>
      <c r="G57" s="94"/>
      <c r="H57" s="94"/>
      <c r="I57" s="94"/>
      <c r="J57" s="76">
        <f t="shared" si="3"/>
        <v>0</v>
      </c>
    </row>
    <row r="58" spans="1:14" s="26" customFormat="1" ht="13.5" thickBot="1" x14ac:dyDescent="0.25">
      <c r="A58" s="92"/>
      <c r="B58" s="155"/>
      <c r="C58" s="155"/>
      <c r="D58" s="155"/>
      <c r="E58" s="155"/>
      <c r="F58" s="155"/>
      <c r="G58" s="155"/>
      <c r="H58" s="81"/>
      <c r="I58" s="82"/>
      <c r="J58" s="83"/>
    </row>
    <row r="59" spans="1:14" ht="15.75" thickBot="1" x14ac:dyDescent="0.3"/>
    <row r="60" spans="1:14" s="59" customFormat="1" ht="16.5" thickBot="1" x14ac:dyDescent="0.3">
      <c r="A60" s="58"/>
      <c r="B60" s="62"/>
      <c r="C60" s="62"/>
      <c r="D60" s="62"/>
      <c r="E60" s="62"/>
      <c r="F60" s="62"/>
      <c r="G60" s="153" t="s">
        <v>29</v>
      </c>
      <c r="H60" s="154"/>
      <c r="I60" s="72"/>
      <c r="J60" s="103">
        <f>SUM(J52:J58)</f>
        <v>0</v>
      </c>
    </row>
    <row r="62" spans="1:14" ht="15" customHeight="1" x14ac:dyDescent="0.25">
      <c r="A62" s="163" t="s">
        <v>30</v>
      </c>
      <c r="B62" s="163"/>
    </row>
    <row r="70" spans="1:13" x14ac:dyDescent="0.25">
      <c r="M70" s="99"/>
    </row>
    <row r="74" spans="1:13" ht="15.75" customHeight="1" thickBot="1" x14ac:dyDescent="0.3">
      <c r="A74" s="158" t="s">
        <v>40</v>
      </c>
      <c r="B74" s="158"/>
    </row>
    <row r="75" spans="1:13" x14ac:dyDescent="0.25">
      <c r="A75" s="46"/>
      <c r="B75" s="152" t="s">
        <v>41</v>
      </c>
      <c r="C75" s="152"/>
      <c r="D75" s="152"/>
      <c r="E75" s="157" t="s">
        <v>43</v>
      </c>
      <c r="F75" s="157"/>
      <c r="G75" s="157"/>
      <c r="H75" s="24" t="s">
        <v>44</v>
      </c>
      <c r="I75" s="23" t="s">
        <v>42</v>
      </c>
      <c r="J75" s="25" t="s">
        <v>22</v>
      </c>
    </row>
    <row r="76" spans="1:13" x14ac:dyDescent="0.25">
      <c r="A76" s="47" t="s">
        <v>23</v>
      </c>
      <c r="B76" s="151"/>
      <c r="C76" s="151"/>
      <c r="D76" s="151"/>
      <c r="E76" s="156"/>
      <c r="F76" s="156"/>
      <c r="G76" s="156"/>
      <c r="H76" s="28"/>
      <c r="I76" s="63"/>
      <c r="J76" s="30">
        <f>ROUND(H76*I76,0)</f>
        <v>0</v>
      </c>
    </row>
    <row r="77" spans="1:13" x14ac:dyDescent="0.25">
      <c r="A77" s="47" t="s">
        <v>24</v>
      </c>
      <c r="B77" s="151"/>
      <c r="C77" s="151"/>
      <c r="D77" s="151"/>
      <c r="E77" s="156"/>
      <c r="F77" s="156"/>
      <c r="G77" s="156"/>
      <c r="H77" s="28"/>
      <c r="I77" s="63"/>
      <c r="J77" s="30">
        <f t="shared" ref="J77:J81" si="4">ROUND(H77*I77,0)</f>
        <v>0</v>
      </c>
    </row>
    <row r="78" spans="1:13" x14ac:dyDescent="0.25">
      <c r="A78" s="47" t="s">
        <v>25</v>
      </c>
      <c r="B78" s="151"/>
      <c r="C78" s="151"/>
      <c r="D78" s="151"/>
      <c r="E78" s="156"/>
      <c r="F78" s="156"/>
      <c r="G78" s="156"/>
      <c r="H78" s="43"/>
      <c r="I78" s="67"/>
      <c r="J78" s="30">
        <f t="shared" si="4"/>
        <v>0</v>
      </c>
    </row>
    <row r="79" spans="1:13" x14ac:dyDescent="0.25">
      <c r="A79" s="47" t="s">
        <v>26</v>
      </c>
      <c r="B79" s="151"/>
      <c r="C79" s="151"/>
      <c r="D79" s="151"/>
      <c r="E79" s="156"/>
      <c r="F79" s="156"/>
      <c r="G79" s="156"/>
      <c r="H79" s="43"/>
      <c r="I79" s="67"/>
      <c r="J79" s="30">
        <f t="shared" si="4"/>
        <v>0</v>
      </c>
    </row>
    <row r="80" spans="1:13" x14ac:dyDescent="0.25">
      <c r="A80" s="47" t="s">
        <v>27</v>
      </c>
      <c r="B80" s="151"/>
      <c r="C80" s="151"/>
      <c r="D80" s="151"/>
      <c r="E80" s="156"/>
      <c r="F80" s="156"/>
      <c r="G80" s="156"/>
      <c r="H80" s="43"/>
      <c r="I80" s="67"/>
      <c r="J80" s="30">
        <f t="shared" si="4"/>
        <v>0</v>
      </c>
    </row>
    <row r="81" spans="1:10" x14ac:dyDescent="0.25">
      <c r="A81" s="47" t="s">
        <v>28</v>
      </c>
      <c r="B81" s="151"/>
      <c r="C81" s="151"/>
      <c r="D81" s="151"/>
      <c r="E81" s="156"/>
      <c r="F81" s="156"/>
      <c r="G81" s="156"/>
      <c r="H81" s="43"/>
      <c r="I81" s="67"/>
      <c r="J81" s="30">
        <f t="shared" si="4"/>
        <v>0</v>
      </c>
    </row>
    <row r="82" spans="1:10" ht="15.75" thickBot="1" x14ac:dyDescent="0.3">
      <c r="A82" s="48"/>
      <c r="B82" s="155"/>
      <c r="C82" s="155"/>
      <c r="D82" s="155"/>
      <c r="E82" s="155"/>
      <c r="F82" s="155"/>
      <c r="G82" s="39"/>
      <c r="H82" s="31"/>
      <c r="I82" s="32"/>
      <c r="J82" s="33"/>
    </row>
    <row r="83" spans="1:10" ht="15.75" thickBot="1" x14ac:dyDescent="0.3"/>
    <row r="84" spans="1:10" s="59" customFormat="1" ht="16.5" thickBot="1" x14ac:dyDescent="0.3">
      <c r="A84" s="58"/>
      <c r="C84" s="62"/>
      <c r="D84" s="62"/>
      <c r="E84" s="62"/>
      <c r="F84" s="62"/>
      <c r="G84" s="153" t="s">
        <v>29</v>
      </c>
      <c r="H84" s="154"/>
      <c r="I84" s="101"/>
      <c r="J84" s="102">
        <f>SUM(J76:J82)</f>
        <v>0</v>
      </c>
    </row>
    <row r="85" spans="1:10" x14ac:dyDescent="0.25">
      <c r="I85" s="36"/>
    </row>
    <row r="86" spans="1:10" ht="15" customHeight="1" x14ac:dyDescent="0.25">
      <c r="A86" s="163" t="s">
        <v>30</v>
      </c>
      <c r="B86" s="163"/>
    </row>
    <row r="98" spans="1:10" ht="15.75" customHeight="1" thickBot="1" x14ac:dyDescent="0.3">
      <c r="A98" s="158" t="s">
        <v>45</v>
      </c>
      <c r="B98" s="158"/>
    </row>
    <row r="99" spans="1:10" x14ac:dyDescent="0.25">
      <c r="A99" s="46"/>
      <c r="B99" s="152" t="s">
        <v>41</v>
      </c>
      <c r="C99" s="152"/>
      <c r="D99" s="152"/>
      <c r="E99" s="157" t="s">
        <v>43</v>
      </c>
      <c r="F99" s="157"/>
      <c r="G99" s="157"/>
      <c r="H99" s="24" t="s">
        <v>44</v>
      </c>
      <c r="I99" s="23" t="s">
        <v>42</v>
      </c>
      <c r="J99" s="25" t="s">
        <v>22</v>
      </c>
    </row>
    <row r="100" spans="1:10" x14ac:dyDescent="0.25">
      <c r="A100" s="47" t="s">
        <v>23</v>
      </c>
      <c r="B100" s="151"/>
      <c r="C100" s="151"/>
      <c r="D100" s="151"/>
      <c r="E100" s="156"/>
      <c r="F100" s="156"/>
      <c r="G100" s="156"/>
      <c r="H100" s="28"/>
      <c r="I100" s="64"/>
      <c r="J100" s="30">
        <f>ROUND(H100*I100,0)</f>
        <v>0</v>
      </c>
    </row>
    <row r="101" spans="1:10" x14ac:dyDescent="0.25">
      <c r="A101" s="47" t="s">
        <v>24</v>
      </c>
      <c r="B101" s="151"/>
      <c r="C101" s="151"/>
      <c r="D101" s="151"/>
      <c r="E101" s="156"/>
      <c r="F101" s="156"/>
      <c r="G101" s="156"/>
      <c r="H101" s="28"/>
      <c r="I101" s="64"/>
      <c r="J101" s="30">
        <f t="shared" ref="J101:J103" si="5">ROUND(H101*I101,0)</f>
        <v>0</v>
      </c>
    </row>
    <row r="102" spans="1:10" x14ac:dyDescent="0.25">
      <c r="A102" s="47" t="s">
        <v>25</v>
      </c>
      <c r="B102" s="151"/>
      <c r="C102" s="151"/>
      <c r="D102" s="151"/>
      <c r="E102" s="156"/>
      <c r="F102" s="156"/>
      <c r="G102" s="156"/>
      <c r="H102" s="28"/>
      <c r="I102" s="64"/>
      <c r="J102" s="30">
        <f t="shared" si="5"/>
        <v>0</v>
      </c>
    </row>
    <row r="103" spans="1:10" x14ac:dyDescent="0.25">
      <c r="A103" s="47" t="s">
        <v>26</v>
      </c>
      <c r="B103" s="151"/>
      <c r="C103" s="151"/>
      <c r="D103" s="151"/>
      <c r="E103" s="156"/>
      <c r="F103" s="156"/>
      <c r="G103" s="156"/>
      <c r="H103" s="28"/>
      <c r="I103" s="64"/>
      <c r="J103" s="30">
        <f t="shared" si="5"/>
        <v>0</v>
      </c>
    </row>
    <row r="104" spans="1:10" ht="15.75" thickBot="1" x14ac:dyDescent="0.3">
      <c r="A104" s="48"/>
      <c r="B104" s="155"/>
      <c r="C104" s="155"/>
      <c r="D104" s="155"/>
      <c r="E104" s="155"/>
      <c r="F104" s="155"/>
      <c r="G104" s="39"/>
      <c r="H104" s="31"/>
      <c r="I104" s="32"/>
      <c r="J104" s="33"/>
    </row>
    <row r="105" spans="1:10" ht="15.75" thickBot="1" x14ac:dyDescent="0.3"/>
    <row r="106" spans="1:10" s="59" customFormat="1" ht="16.5" thickBot="1" x14ac:dyDescent="0.3">
      <c r="A106" s="58"/>
      <c r="C106" s="62"/>
      <c r="D106" s="62"/>
      <c r="E106" s="62"/>
      <c r="F106" s="62"/>
      <c r="G106" s="153" t="s">
        <v>29</v>
      </c>
      <c r="H106" s="154"/>
      <c r="I106" s="101"/>
      <c r="J106" s="102">
        <f>SUM(J100:J104)</f>
        <v>0</v>
      </c>
    </row>
    <row r="108" spans="1:10" ht="15" customHeight="1" x14ac:dyDescent="0.25">
      <c r="A108" s="163" t="s">
        <v>30</v>
      </c>
      <c r="B108" s="163"/>
    </row>
    <row r="109" spans="1:10" ht="15" customHeight="1" x14ac:dyDescent="0.25">
      <c r="A109" s="105"/>
      <c r="B109" s="105"/>
    </row>
    <row r="110" spans="1:10" ht="15" customHeight="1" x14ac:dyDescent="0.25">
      <c r="A110" s="105"/>
      <c r="B110" s="105"/>
    </row>
    <row r="111" spans="1:10" ht="15" customHeight="1" x14ac:dyDescent="0.25">
      <c r="A111" s="105"/>
      <c r="B111" s="105"/>
    </row>
    <row r="117" spans="1:10" ht="16.5" thickBot="1" x14ac:dyDescent="0.3">
      <c r="A117" s="158" t="s">
        <v>46</v>
      </c>
      <c r="B117" s="158"/>
    </row>
    <row r="118" spans="1:10" x14ac:dyDescent="0.25">
      <c r="A118" s="46"/>
      <c r="B118" s="19"/>
      <c r="C118" s="19"/>
      <c r="D118" s="19"/>
      <c r="E118" s="19"/>
      <c r="F118" s="50"/>
      <c r="G118" s="51"/>
      <c r="H118" s="52"/>
      <c r="I118" s="53"/>
      <c r="J118" s="54"/>
    </row>
    <row r="119" spans="1:10" x14ac:dyDescent="0.25">
      <c r="A119" s="47"/>
      <c r="B119" s="164" t="s">
        <v>47</v>
      </c>
      <c r="C119" s="164"/>
      <c r="D119" s="164"/>
      <c r="E119" s="164"/>
      <c r="F119" s="164"/>
      <c r="G119" s="164"/>
      <c r="H119" s="164"/>
      <c r="I119" s="164"/>
      <c r="J119" s="55" t="s">
        <v>22</v>
      </c>
    </row>
    <row r="120" spans="1:10" x14ac:dyDescent="0.25">
      <c r="A120" s="47" t="s">
        <v>23</v>
      </c>
      <c r="B120" s="151"/>
      <c r="C120" s="151"/>
      <c r="D120" s="151"/>
      <c r="E120" s="151"/>
      <c r="F120" s="151"/>
      <c r="G120" s="151"/>
      <c r="H120" s="151"/>
      <c r="I120" s="151"/>
      <c r="J120" s="65"/>
    </row>
    <row r="121" spans="1:10" x14ac:dyDescent="0.25">
      <c r="A121" s="47" t="s">
        <v>24</v>
      </c>
      <c r="B121" s="151"/>
      <c r="C121" s="151"/>
      <c r="D121" s="151"/>
      <c r="E121" s="151"/>
      <c r="F121" s="151"/>
      <c r="G121" s="151"/>
      <c r="H121" s="151"/>
      <c r="I121" s="151"/>
      <c r="J121" s="65"/>
    </row>
    <row r="122" spans="1:10" x14ac:dyDescent="0.25">
      <c r="A122" s="47" t="s">
        <v>25</v>
      </c>
      <c r="B122" s="151"/>
      <c r="C122" s="151"/>
      <c r="D122" s="151"/>
      <c r="E122" s="151"/>
      <c r="F122" s="151"/>
      <c r="G122" s="151"/>
      <c r="H122" s="151"/>
      <c r="I122" s="151"/>
      <c r="J122" s="65"/>
    </row>
    <row r="123" spans="1:10" x14ac:dyDescent="0.25">
      <c r="A123" s="47" t="s">
        <v>26</v>
      </c>
      <c r="B123" s="151"/>
      <c r="C123" s="151"/>
      <c r="D123" s="151"/>
      <c r="E123" s="151"/>
      <c r="F123" s="151"/>
      <c r="G123" s="151"/>
      <c r="H123" s="151"/>
      <c r="I123" s="151"/>
      <c r="J123" s="65"/>
    </row>
    <row r="124" spans="1:10" ht="15.75" thickBot="1" x14ac:dyDescent="0.3">
      <c r="A124" s="48"/>
      <c r="B124" s="155"/>
      <c r="C124" s="155"/>
      <c r="D124" s="155"/>
      <c r="E124" s="155"/>
      <c r="F124" s="155"/>
      <c r="G124" s="155"/>
      <c r="H124" s="31"/>
      <c r="I124" s="32"/>
      <c r="J124" s="33"/>
    </row>
    <row r="125" spans="1:10" ht="15.75" thickBot="1" x14ac:dyDescent="0.3"/>
    <row r="126" spans="1:10" s="59" customFormat="1" ht="16.5" thickBot="1" x14ac:dyDescent="0.3">
      <c r="A126" s="58"/>
      <c r="C126" s="62"/>
      <c r="D126" s="62"/>
      <c r="E126" s="62"/>
      <c r="F126" s="62"/>
      <c r="G126" s="153" t="s">
        <v>29</v>
      </c>
      <c r="H126" s="154"/>
      <c r="I126" s="101"/>
      <c r="J126" s="102">
        <f>SUM(J120:J124)</f>
        <v>0</v>
      </c>
    </row>
    <row r="128" spans="1:10" ht="15" customHeight="1" x14ac:dyDescent="0.25">
      <c r="A128" s="163" t="s">
        <v>30</v>
      </c>
      <c r="B128" s="163"/>
    </row>
    <row r="129" spans="1:10" ht="15" customHeight="1" x14ac:dyDescent="0.25">
      <c r="A129" s="105"/>
      <c r="B129" s="105"/>
    </row>
    <row r="130" spans="1:10" ht="15" customHeight="1" x14ac:dyDescent="0.25">
      <c r="A130" s="105"/>
      <c r="B130" s="105"/>
    </row>
    <row r="131" spans="1:10" ht="15" customHeight="1" x14ac:dyDescent="0.25">
      <c r="A131" s="105"/>
      <c r="B131" s="105"/>
    </row>
    <row r="136" spans="1:10" ht="15.75" customHeight="1" thickBot="1" x14ac:dyDescent="0.3">
      <c r="A136" s="158" t="s">
        <v>61</v>
      </c>
      <c r="B136" s="158"/>
      <c r="C136" s="158"/>
      <c r="D136" s="158"/>
      <c r="E136" s="158"/>
      <c r="F136" s="158"/>
      <c r="G136" s="158"/>
      <c r="H136" s="158"/>
      <c r="I136" s="158"/>
      <c r="J136" s="158"/>
    </row>
    <row r="137" spans="1:10" x14ac:dyDescent="0.25">
      <c r="A137" s="46"/>
      <c r="B137" s="162" t="s">
        <v>62</v>
      </c>
      <c r="C137" s="162"/>
      <c r="D137" s="162"/>
      <c r="E137" s="162"/>
      <c r="F137" s="162"/>
      <c r="G137" s="162"/>
      <c r="H137" s="162"/>
      <c r="I137" s="162"/>
      <c r="J137" s="25" t="s">
        <v>22</v>
      </c>
    </row>
    <row r="138" spans="1:10" x14ac:dyDescent="0.25">
      <c r="A138" s="47" t="s">
        <v>23</v>
      </c>
      <c r="B138" s="151"/>
      <c r="C138" s="151"/>
      <c r="D138" s="151"/>
      <c r="E138" s="151"/>
      <c r="F138" s="151"/>
      <c r="G138" s="151"/>
      <c r="H138" s="151"/>
      <c r="I138" s="151"/>
      <c r="J138" s="65"/>
    </row>
    <row r="139" spans="1:10" x14ac:dyDescent="0.25">
      <c r="A139" s="47" t="s">
        <v>24</v>
      </c>
      <c r="B139" s="151"/>
      <c r="C139" s="151"/>
      <c r="D139" s="151"/>
      <c r="E139" s="151"/>
      <c r="F139" s="151"/>
      <c r="G139" s="151"/>
      <c r="H139" s="151"/>
      <c r="I139" s="151"/>
      <c r="J139" s="65"/>
    </row>
    <row r="140" spans="1:10" x14ac:dyDescent="0.25">
      <c r="A140" s="47" t="s">
        <v>25</v>
      </c>
      <c r="B140" s="151"/>
      <c r="C140" s="151"/>
      <c r="D140" s="151"/>
      <c r="E140" s="151"/>
      <c r="F140" s="151"/>
      <c r="G140" s="151"/>
      <c r="H140" s="151"/>
      <c r="I140" s="151"/>
      <c r="J140" s="65"/>
    </row>
    <row r="141" spans="1:10" x14ac:dyDescent="0.25">
      <c r="A141" s="47" t="s">
        <v>26</v>
      </c>
      <c r="B141" s="151"/>
      <c r="C141" s="151"/>
      <c r="D141" s="151"/>
      <c r="E141" s="151"/>
      <c r="F141" s="151"/>
      <c r="G141" s="151"/>
      <c r="H141" s="151"/>
      <c r="I141" s="151"/>
      <c r="J141" s="65"/>
    </row>
    <row r="142" spans="1:10" ht="15.75" thickBot="1" x14ac:dyDescent="0.3">
      <c r="A142" s="48"/>
      <c r="B142" s="155"/>
      <c r="C142" s="155"/>
      <c r="D142" s="155"/>
      <c r="E142" s="155"/>
      <c r="F142" s="155"/>
      <c r="G142" s="155"/>
      <c r="H142" s="31"/>
      <c r="I142" s="32"/>
      <c r="J142" s="66"/>
    </row>
    <row r="143" spans="1:10" ht="15.75" thickBot="1" x14ac:dyDescent="0.3"/>
    <row r="144" spans="1:10" s="59" customFormat="1" ht="16.5" thickBot="1" x14ac:dyDescent="0.3">
      <c r="A144" s="58"/>
      <c r="C144" s="62"/>
      <c r="D144" s="62"/>
      <c r="E144" s="62"/>
      <c r="F144" s="62"/>
      <c r="G144" s="153" t="s">
        <v>29</v>
      </c>
      <c r="H144" s="154"/>
      <c r="I144" s="101"/>
      <c r="J144" s="102">
        <f>SUM(J138:J142)</f>
        <v>0</v>
      </c>
    </row>
    <row r="146" spans="1:10" ht="15" customHeight="1" x14ac:dyDescent="0.25">
      <c r="A146" s="163" t="s">
        <v>30</v>
      </c>
      <c r="B146" s="163"/>
    </row>
    <row r="147" spans="1:10" ht="15" customHeight="1" x14ac:dyDescent="0.25">
      <c r="A147" s="105"/>
      <c r="B147" s="105"/>
    </row>
    <row r="148" spans="1:10" ht="15" customHeight="1" x14ac:dyDescent="0.25">
      <c r="A148" s="105"/>
      <c r="B148" s="105"/>
    </row>
    <row r="149" spans="1:10" ht="15" customHeight="1" x14ac:dyDescent="0.25">
      <c r="A149" s="105"/>
      <c r="B149" s="105"/>
    </row>
    <row r="150" spans="1:10" ht="15" customHeight="1" x14ac:dyDescent="0.25">
      <c r="A150" s="105"/>
      <c r="B150" s="105"/>
    </row>
    <row r="151" spans="1:10" ht="15" customHeight="1" x14ac:dyDescent="0.25">
      <c r="A151" s="105"/>
      <c r="B151" s="105"/>
    </row>
    <row r="152" spans="1:10" ht="15" customHeight="1" x14ac:dyDescent="0.25">
      <c r="A152" s="105"/>
      <c r="B152" s="105"/>
    </row>
    <row r="155" spans="1:10" ht="15.75" customHeight="1" thickBot="1" x14ac:dyDescent="0.3">
      <c r="A155" s="158" t="s">
        <v>48</v>
      </c>
      <c r="B155" s="158"/>
    </row>
    <row r="156" spans="1:10" x14ac:dyDescent="0.25">
      <c r="A156" s="46"/>
      <c r="B156" s="152" t="s">
        <v>41</v>
      </c>
      <c r="C156" s="152"/>
      <c r="D156" s="152"/>
      <c r="E156" s="157" t="s">
        <v>43</v>
      </c>
      <c r="F156" s="157"/>
      <c r="G156" s="157"/>
      <c r="H156" s="42" t="s">
        <v>44</v>
      </c>
      <c r="I156" s="41" t="s">
        <v>42</v>
      </c>
      <c r="J156" s="25" t="s">
        <v>22</v>
      </c>
    </row>
    <row r="157" spans="1:10" s="68" customFormat="1" x14ac:dyDescent="0.25">
      <c r="A157" s="95" t="s">
        <v>23</v>
      </c>
      <c r="B157" s="159"/>
      <c r="C157" s="159"/>
      <c r="D157" s="159"/>
      <c r="E157" s="160"/>
      <c r="F157" s="160"/>
      <c r="G157" s="160"/>
      <c r="H157" s="96"/>
      <c r="I157" s="97"/>
      <c r="J157" s="98">
        <f>ROUND(H157*I157,0)</f>
        <v>0</v>
      </c>
    </row>
    <row r="158" spans="1:10" ht="18" customHeight="1" x14ac:dyDescent="0.25">
      <c r="A158" s="47" t="s">
        <v>24</v>
      </c>
      <c r="B158" s="161"/>
      <c r="C158" s="161"/>
      <c r="D158" s="161"/>
      <c r="E158" s="156"/>
      <c r="F158" s="156"/>
      <c r="G158" s="156"/>
      <c r="H158" s="43"/>
      <c r="I158" s="67"/>
      <c r="J158" s="98">
        <f t="shared" ref="J158:J160" si="6">ROUND(H158*I158,0)</f>
        <v>0</v>
      </c>
    </row>
    <row r="159" spans="1:10" x14ac:dyDescent="0.25">
      <c r="A159" s="47" t="s">
        <v>25</v>
      </c>
      <c r="B159" s="161"/>
      <c r="C159" s="161"/>
      <c r="D159" s="161"/>
      <c r="E159" s="156"/>
      <c r="F159" s="156"/>
      <c r="G159" s="156"/>
      <c r="H159" s="43"/>
      <c r="I159" s="67"/>
      <c r="J159" s="98">
        <f t="shared" si="6"/>
        <v>0</v>
      </c>
    </row>
    <row r="160" spans="1:10" x14ac:dyDescent="0.25">
      <c r="A160" s="47" t="s">
        <v>26</v>
      </c>
      <c r="B160" s="151"/>
      <c r="C160" s="151"/>
      <c r="D160" s="151"/>
      <c r="E160" s="156"/>
      <c r="F160" s="156"/>
      <c r="G160" s="156"/>
      <c r="H160" s="43"/>
      <c r="I160" s="67"/>
      <c r="J160" s="98">
        <f t="shared" si="6"/>
        <v>0</v>
      </c>
    </row>
    <row r="161" spans="1:10" ht="15.75" thickBot="1" x14ac:dyDescent="0.3">
      <c r="A161" s="48"/>
      <c r="B161" s="155"/>
      <c r="C161" s="155"/>
      <c r="D161" s="155"/>
      <c r="E161" s="155"/>
      <c r="F161" s="155"/>
      <c r="G161" s="39"/>
      <c r="H161" s="31"/>
      <c r="I161" s="32"/>
      <c r="J161" s="33"/>
    </row>
    <row r="162" spans="1:10" ht="15.75" thickBot="1" x14ac:dyDescent="0.3"/>
    <row r="163" spans="1:10" s="59" customFormat="1" ht="16.5" thickBot="1" x14ac:dyDescent="0.3">
      <c r="A163" s="58"/>
      <c r="C163" s="62"/>
      <c r="D163" s="62"/>
      <c r="E163" s="62"/>
      <c r="F163" s="62"/>
      <c r="G163" s="153" t="s">
        <v>29</v>
      </c>
      <c r="H163" s="154"/>
      <c r="I163" s="101"/>
      <c r="J163" s="102">
        <f>SUM(J157:J161)</f>
        <v>0</v>
      </c>
    </row>
    <row r="165" spans="1:10" ht="15.75" x14ac:dyDescent="0.25">
      <c r="A165" s="20" t="s">
        <v>30</v>
      </c>
    </row>
    <row r="166" spans="1:10" x14ac:dyDescent="0.25">
      <c r="A166" s="18"/>
    </row>
    <row r="167" spans="1:10" x14ac:dyDescent="0.25">
      <c r="A167" s="18"/>
    </row>
    <row r="168" spans="1:10" x14ac:dyDescent="0.25">
      <c r="A168" s="18"/>
    </row>
    <row r="169" spans="1:10" x14ac:dyDescent="0.25">
      <c r="A169" s="18"/>
    </row>
    <row r="170" spans="1:10" x14ac:dyDescent="0.25">
      <c r="A170" s="18"/>
    </row>
    <row r="171" spans="1:10" x14ac:dyDescent="0.25">
      <c r="A171" s="18"/>
    </row>
    <row r="172" spans="1:10" x14ac:dyDescent="0.25">
      <c r="A172" s="18"/>
    </row>
    <row r="173" spans="1:10" x14ac:dyDescent="0.25">
      <c r="A173" s="18"/>
    </row>
    <row r="174" spans="1:10" ht="15.75" thickBot="1" x14ac:dyDescent="0.3">
      <c r="A174" s="18"/>
    </row>
    <row r="175" spans="1:10" s="44" customFormat="1" ht="19.5" thickBot="1" x14ac:dyDescent="0.35">
      <c r="A175" s="49"/>
      <c r="B175" s="166" t="s">
        <v>9</v>
      </c>
      <c r="C175" s="166"/>
      <c r="D175" s="166"/>
      <c r="E175" s="166"/>
      <c r="F175" s="166"/>
      <c r="G175" s="166"/>
      <c r="H175" s="166"/>
      <c r="I175" s="167">
        <f>J16+J40+J60+J84+J106+J126+J144+J163</f>
        <v>0</v>
      </c>
      <c r="J175" s="168"/>
    </row>
    <row r="178" spans="1:10" ht="16.5" thickBot="1" x14ac:dyDescent="0.3">
      <c r="A178" s="20" t="s">
        <v>49</v>
      </c>
    </row>
    <row r="179" spans="1:10" x14ac:dyDescent="0.25">
      <c r="A179" s="46"/>
      <c r="B179" s="152" t="s">
        <v>32</v>
      </c>
      <c r="C179" s="152"/>
      <c r="D179" s="152"/>
      <c r="E179" s="152"/>
      <c r="F179" s="152"/>
      <c r="G179" s="152"/>
      <c r="H179" s="172" t="s">
        <v>12</v>
      </c>
      <c r="I179" s="172"/>
      <c r="J179" s="25" t="s">
        <v>22</v>
      </c>
    </row>
    <row r="180" spans="1:10" x14ac:dyDescent="0.25">
      <c r="A180" s="47"/>
      <c r="B180" s="174">
        <f>I175</f>
        <v>0</v>
      </c>
      <c r="C180" s="156"/>
      <c r="D180" s="156"/>
      <c r="E180" s="156"/>
      <c r="F180" s="156"/>
      <c r="G180" s="156"/>
      <c r="H180" s="173">
        <v>0.25</v>
      </c>
      <c r="I180" s="173"/>
      <c r="J180" s="30">
        <f>B180*H180</f>
        <v>0</v>
      </c>
    </row>
    <row r="181" spans="1:10" x14ac:dyDescent="0.25">
      <c r="A181" s="47"/>
      <c r="B181" s="151"/>
      <c r="C181" s="151"/>
      <c r="D181" s="151"/>
      <c r="E181" s="151"/>
      <c r="F181" s="151"/>
      <c r="G181" s="151"/>
      <c r="H181" s="173"/>
      <c r="I181" s="173"/>
      <c r="J181" s="30">
        <f>B181*H181</f>
        <v>0</v>
      </c>
    </row>
    <row r="182" spans="1:10" x14ac:dyDescent="0.25">
      <c r="A182" s="47"/>
      <c r="B182" s="151"/>
      <c r="C182" s="151"/>
      <c r="D182" s="151"/>
      <c r="E182" s="151"/>
      <c r="F182" s="151"/>
      <c r="G182" s="151"/>
      <c r="H182" s="173"/>
      <c r="I182" s="173"/>
      <c r="J182" s="30">
        <f>B182*H182</f>
        <v>0</v>
      </c>
    </row>
    <row r="183" spans="1:10" ht="15.75" thickBot="1" x14ac:dyDescent="0.3">
      <c r="A183" s="48"/>
      <c r="B183" s="155"/>
      <c r="C183" s="155"/>
      <c r="D183" s="155"/>
      <c r="E183" s="155"/>
      <c r="F183" s="155"/>
      <c r="G183" s="39"/>
      <c r="H183" s="31"/>
      <c r="I183" s="32"/>
      <c r="J183" s="33"/>
    </row>
    <row r="184" spans="1:10" ht="15.75" thickBot="1" x14ac:dyDescent="0.3"/>
    <row r="185" spans="1:10" s="59" customFormat="1" ht="16.5" thickBot="1" x14ac:dyDescent="0.3">
      <c r="A185" s="58"/>
      <c r="C185" s="62"/>
      <c r="D185" s="62"/>
      <c r="E185" s="62"/>
      <c r="F185" s="62"/>
      <c r="G185" s="153" t="s">
        <v>29</v>
      </c>
      <c r="H185" s="154"/>
      <c r="I185" s="101"/>
      <c r="J185" s="102">
        <f>SUM(J180:J182)</f>
        <v>0</v>
      </c>
    </row>
    <row r="187" spans="1:10" ht="15.75" x14ac:dyDescent="0.25">
      <c r="A187" s="20" t="s">
        <v>30</v>
      </c>
    </row>
    <row r="192" spans="1:10" ht="15.75" thickBot="1" x14ac:dyDescent="0.3"/>
    <row r="193" spans="1:10" ht="19.5" thickBot="1" x14ac:dyDescent="0.35">
      <c r="A193" s="49"/>
      <c r="B193" s="166" t="s">
        <v>50</v>
      </c>
      <c r="C193" s="166"/>
      <c r="D193" s="166"/>
      <c r="E193" s="166"/>
      <c r="F193" s="166"/>
      <c r="G193" s="166"/>
      <c r="H193" s="166"/>
      <c r="I193" s="167">
        <f>J185</f>
        <v>0</v>
      </c>
      <c r="J193" s="168"/>
    </row>
    <row r="195" spans="1:10" ht="15.75" thickBot="1" x14ac:dyDescent="0.3"/>
    <row r="196" spans="1:10" s="57" customFormat="1" ht="27" thickBot="1" x14ac:dyDescent="0.45">
      <c r="A196" s="56"/>
      <c r="B196" s="169" t="s">
        <v>14</v>
      </c>
      <c r="C196" s="169"/>
      <c r="D196" s="169"/>
      <c r="E196" s="169"/>
      <c r="F196" s="169"/>
      <c r="G196" s="169"/>
      <c r="H196" s="169"/>
      <c r="I196" s="170">
        <f>I175+I193</f>
        <v>0</v>
      </c>
      <c r="J196" s="171"/>
    </row>
  </sheetData>
  <mergeCells count="105">
    <mergeCell ref="B180:G180"/>
    <mergeCell ref="B13:F13"/>
    <mergeCell ref="B12:F12"/>
    <mergeCell ref="B11:F11"/>
    <mergeCell ref="B193:H193"/>
    <mergeCell ref="I193:J193"/>
    <mergeCell ref="B196:H196"/>
    <mergeCell ref="I196:J196"/>
    <mergeCell ref="G144:H144"/>
    <mergeCell ref="G163:H163"/>
    <mergeCell ref="G185:H185"/>
    <mergeCell ref="B175:H175"/>
    <mergeCell ref="I175:J175"/>
    <mergeCell ref="A155:B155"/>
    <mergeCell ref="A146:B146"/>
    <mergeCell ref="H179:I179"/>
    <mergeCell ref="H180:I180"/>
    <mergeCell ref="H181:I181"/>
    <mergeCell ref="H182:I182"/>
    <mergeCell ref="B182:G182"/>
    <mergeCell ref="B181:G181"/>
    <mergeCell ref="B183:F183"/>
    <mergeCell ref="B179:G179"/>
    <mergeCell ref="B161:F161"/>
    <mergeCell ref="B159:D159"/>
    <mergeCell ref="E159:G159"/>
    <mergeCell ref="B160:D160"/>
    <mergeCell ref="E160:G160"/>
    <mergeCell ref="A6:B6"/>
    <mergeCell ref="A18:B18"/>
    <mergeCell ref="A30:B30"/>
    <mergeCell ref="A42:B42"/>
    <mergeCell ref="A128:B128"/>
    <mergeCell ref="A108:B108"/>
    <mergeCell ref="A98:B98"/>
    <mergeCell ref="A86:B86"/>
    <mergeCell ref="A74:B74"/>
    <mergeCell ref="A62:B62"/>
    <mergeCell ref="A50:B50"/>
    <mergeCell ref="A117:B117"/>
    <mergeCell ref="B122:I122"/>
    <mergeCell ref="B104:F104"/>
    <mergeCell ref="B121:I121"/>
    <mergeCell ref="B120:I120"/>
    <mergeCell ref="B119:I119"/>
    <mergeCell ref="G106:H106"/>
    <mergeCell ref="B103:D103"/>
    <mergeCell ref="E103:G103"/>
    <mergeCell ref="B157:D157"/>
    <mergeCell ref="E157:G157"/>
    <mergeCell ref="B158:D158"/>
    <mergeCell ref="E158:G158"/>
    <mergeCell ref="B142:G142"/>
    <mergeCell ref="B137:I137"/>
    <mergeCell ref="B138:I138"/>
    <mergeCell ref="B139:I139"/>
    <mergeCell ref="B140:I140"/>
    <mergeCell ref="B141:I141"/>
    <mergeCell ref="B156:D156"/>
    <mergeCell ref="E156:G156"/>
    <mergeCell ref="G126:H126"/>
    <mergeCell ref="B124:G124"/>
    <mergeCell ref="E101:G101"/>
    <mergeCell ref="B102:D102"/>
    <mergeCell ref="E102:G102"/>
    <mergeCell ref="E77:G77"/>
    <mergeCell ref="E76:G76"/>
    <mergeCell ref="B99:D99"/>
    <mergeCell ref="E99:G99"/>
    <mergeCell ref="G84:H84"/>
    <mergeCell ref="A136:J136"/>
    <mergeCell ref="E100:G100"/>
    <mergeCell ref="B101:D101"/>
    <mergeCell ref="B123:I123"/>
    <mergeCell ref="B82:F82"/>
    <mergeCell ref="B100:D100"/>
    <mergeCell ref="A1:J2"/>
    <mergeCell ref="A3:J4"/>
    <mergeCell ref="G16:H16"/>
    <mergeCell ref="B9:F9"/>
    <mergeCell ref="B32:G32"/>
    <mergeCell ref="B10:F10"/>
    <mergeCell ref="B8:F8"/>
    <mergeCell ref="B14:F14"/>
    <mergeCell ref="B33:G33"/>
    <mergeCell ref="B81:D81"/>
    <mergeCell ref="B80:D80"/>
    <mergeCell ref="B78:D78"/>
    <mergeCell ref="B34:G34"/>
    <mergeCell ref="B35:G35"/>
    <mergeCell ref="B36:G36"/>
    <mergeCell ref="B37:G37"/>
    <mergeCell ref="B75:D75"/>
    <mergeCell ref="B76:D76"/>
    <mergeCell ref="B77:D77"/>
    <mergeCell ref="G60:H60"/>
    <mergeCell ref="B38:G38"/>
    <mergeCell ref="G40:H40"/>
    <mergeCell ref="B79:D79"/>
    <mergeCell ref="E81:G81"/>
    <mergeCell ref="E80:G80"/>
    <mergeCell ref="E79:G79"/>
    <mergeCell ref="E78:G78"/>
    <mergeCell ref="B58:G58"/>
    <mergeCell ref="E75:G75"/>
  </mergeCells>
  <pageMargins left="0.7" right="0.7" top="0.75" bottom="0.75" header="0.3" footer="0.3"/>
  <pageSetup scale="96" fitToWidth="0" fitToHeight="0" orientation="portrait" r:id="rId1"/>
  <rowBreaks count="4" manualBreakCount="4">
    <brk id="49" max="9" man="1"/>
    <brk id="97" max="9" man="1"/>
    <brk id="134" max="9" man="1"/>
    <brk id="176" max="9" man="1"/>
  </rowBreaks>
  <ignoredErrors>
    <ignoredError sqref="J180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Summary</vt:lpstr>
      <vt:lpstr>Detail &amp; Justifications</vt:lpstr>
      <vt:lpstr>Sheet3</vt:lpstr>
      <vt:lpstr>'Detail &amp; Justifications'!Print_Area</vt:lpstr>
    </vt:vector>
  </TitlesOfParts>
  <Company>carb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Szepesi</dc:creator>
  <cp:lastModifiedBy>Szepesi, Sarah@ARB</cp:lastModifiedBy>
  <cp:lastPrinted>2020-11-04T15:59:23Z</cp:lastPrinted>
  <dcterms:created xsi:type="dcterms:W3CDTF">2016-07-28T19:28:45Z</dcterms:created>
  <dcterms:modified xsi:type="dcterms:W3CDTF">2021-07-23T00:06:33Z</dcterms:modified>
</cp:coreProperties>
</file>