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rb-my.sharepoint.com/personal/octavio_haro_arb_ca_gov/Documents/R4 final/"/>
    </mc:Choice>
  </mc:AlternateContent>
  <xr:revisionPtr revIDLastSave="0" documentId="10_ncr:200_{78A3CBDF-8DF1-4D84-AF24-671CC18FAB7B}" xr6:coauthVersionLast="47" xr6:coauthVersionMax="47" xr10:uidLastSave="{00000000-0000-0000-0000-000000000000}"/>
  <bookViews>
    <workbookView xWindow="-110" yWindow="-110" windowWidth="19420" windowHeight="10420" xr2:uid="{F9B1F011-D4E3-4CD5-A59B-C47328B6DE17}"/>
  </bookViews>
  <sheets>
    <sheet name="Read Me" sheetId="5" r:id="rId1"/>
    <sheet name="AC IBR no Shipments" sheetId="1" r:id="rId2"/>
    <sheet name="AC Annual Report 2024" sheetId="2" r:id="rId3"/>
    <sheet name="Final Report 2025" sheetId="3" r:id="rId4"/>
    <sheet name="Summary " sheetId="4"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0" i="3" l="1"/>
  <c r="B10" i="2"/>
  <c r="B21" i="1"/>
  <c r="B20" i="1"/>
  <c r="B16" i="3"/>
  <c r="B16" i="2"/>
  <c r="A9" i="4" l="1"/>
  <c r="A13" i="4"/>
  <c r="A4" i="4"/>
</calcChain>
</file>

<file path=xl/sharedStrings.xml><?xml version="1.0" encoding="utf-8"?>
<sst xmlns="http://schemas.openxmlformats.org/spreadsheetml/2006/main" count="58" uniqueCount="37">
  <si>
    <t>Year</t>
  </si>
  <si>
    <t>Pounds (lbs)  of certified reclaimed R-410A refrigerant required</t>
  </si>
  <si>
    <t xml:space="preserve">Calendar Year Reporting </t>
  </si>
  <si>
    <t>Certified Reclaimed R-410A refrigerant used</t>
  </si>
  <si>
    <t>Quantity (lbs)</t>
  </si>
  <si>
    <t>In factory for new equipment manufactured</t>
  </si>
  <si>
    <t>In field for charging new equipment or servicing existing equipment</t>
  </si>
  <si>
    <t xml:space="preserve">Total </t>
  </si>
  <si>
    <t>Amount (units)</t>
  </si>
  <si>
    <t>Names of U.S. EPA-certified reclaimers</t>
  </si>
  <si>
    <t xml:space="preserve">Addresses of U.S. EPA- Certified Reclaimers </t>
  </si>
  <si>
    <r>
      <t xml:space="preserve">Type of refrigerant </t>
    </r>
    <r>
      <rPr>
        <u/>
        <sz val="11"/>
        <rFont val="Calibri"/>
        <family val="2"/>
        <scheme val="minor"/>
      </rPr>
      <t>&gt;</t>
    </r>
    <r>
      <rPr>
        <sz val="11"/>
        <rFont val="Calibri"/>
        <family val="2"/>
        <scheme val="minor"/>
      </rPr>
      <t xml:space="preserve"> 750 GWP</t>
    </r>
  </si>
  <si>
    <r>
      <t xml:space="preserve">Quantity of Refrigerant </t>
    </r>
    <r>
      <rPr>
        <u/>
        <sz val="11"/>
        <rFont val="Calibri"/>
        <family val="2"/>
        <scheme val="minor"/>
      </rPr>
      <t>&gt;</t>
    </r>
    <r>
      <rPr>
        <sz val="11"/>
        <rFont val="Calibri"/>
        <family val="2"/>
        <scheme val="minor"/>
      </rPr>
      <t xml:space="preserve"> 750 GWP</t>
    </r>
  </si>
  <si>
    <r>
      <t xml:space="preserve"> Type of refrigerant </t>
    </r>
    <r>
      <rPr>
        <u/>
        <sz val="11"/>
        <rFont val="Calibri"/>
        <family val="2"/>
        <scheme val="minor"/>
      </rPr>
      <t>&gt;</t>
    </r>
    <r>
      <rPr>
        <sz val="11"/>
        <rFont val="Calibri"/>
        <family val="2"/>
        <scheme val="minor"/>
      </rPr>
      <t xml:space="preserve"> 750 GWP</t>
    </r>
  </si>
  <si>
    <t>Projected Shipments 2023</t>
  </si>
  <si>
    <t>Projected Shipments 2024</t>
  </si>
  <si>
    <t>In field for servicing existing equipment</t>
  </si>
  <si>
    <t xml:space="preserve">In field for charging new equipment </t>
  </si>
  <si>
    <t>Quantity (lbs) of certified reclaimed R-410A purchased</t>
  </si>
  <si>
    <t>Quantity (lbs) of certified reclaimed R-410A Purchased</t>
  </si>
  <si>
    <t>Summary Report</t>
  </si>
  <si>
    <t xml:space="preserve">Certified Reclaim R-410A Required </t>
  </si>
  <si>
    <t xml:space="preserve">Type of Equipment Containing Certified Reclaimed R-410A </t>
  </si>
  <si>
    <t>Number of Units</t>
  </si>
  <si>
    <t>Address</t>
  </si>
  <si>
    <t>Is this a servicing or distributing company?</t>
  </si>
  <si>
    <t>Certified Reclaimed R-410A Quantity (lbs) Used</t>
  </si>
  <si>
    <t>Optional Early Action Credit: Type of refrigerant with a GWP &lt; 750 used in new AC equipment entered into commerce in California prior to 1/1/2025</t>
  </si>
  <si>
    <t>Optional Early Action Credit: Type of equipment entered into commerce in California containing refrigerant with a GWP &lt;750 prior to 1/1/2025</t>
  </si>
  <si>
    <t>Optional Early Action Credit: Type of refrigerant with a GWP &lt; 750 used in new AC equipment entered into commerce in Californian pior to 1/1/2025</t>
  </si>
  <si>
    <t xml:space="preserve">AC Initial Baseline Report (IBR) - No Shipments </t>
  </si>
  <si>
    <t>AC Annual Report 2024</t>
  </si>
  <si>
    <t>Names of Companies to which equipment manufacturers first sold reclaimed refrigerant (if applicable)</t>
  </si>
  <si>
    <t>AC Final Report - 2025</t>
  </si>
  <si>
    <t xml:space="preserve">Initial Baseline Report - Total Certified Reclaimed R410A Required </t>
  </si>
  <si>
    <t xml:space="preserve">Total Certified Reclaimed R-410A Used </t>
  </si>
  <si>
    <t>Optional Early Action Credit: Total Pounds of refrigerant with a GWP &lt; 750 used in new AC equipment entered into commerce in California prior to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</si>
</sst>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00B0F0"/>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6">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right/>
      <top/>
      <bottom style="thin">
        <color theme="4" tint="0.39997558519241921"/>
      </bottom>
      <diagonal/>
    </border>
  </borders>
  <cellStyleXfs count="1">
    <xf numFmtId="0" fontId="0" fillId="0" borderId="0"/>
  </cellStyleXfs>
  <cellXfs count="23">
    <xf numFmtId="0" fontId="0" fillId="0" borderId="0" xfId="0"/>
    <xf numFmtId="0" fontId="1" fillId="4" borderId="1" xfId="0" applyFont="1" applyFill="1" applyBorder="1"/>
    <xf numFmtId="0" fontId="0" fillId="4" borderId="2" xfId="0" applyFill="1" applyBorder="1"/>
    <xf numFmtId="0" fontId="1" fillId="0" borderId="1" xfId="0" applyFont="1" applyBorder="1"/>
    <xf numFmtId="0" fontId="0" fillId="0" borderId="2" xfId="0" applyBorder="1"/>
    <xf numFmtId="0" fontId="0" fillId="4" borderId="3" xfId="0" applyFill="1" applyBorder="1"/>
    <xf numFmtId="0" fontId="0" fillId="4" borderId="1" xfId="0" applyFill="1" applyBorder="1"/>
    <xf numFmtId="0" fontId="0" fillId="0" borderId="1" xfId="0" applyBorder="1"/>
    <xf numFmtId="0" fontId="0" fillId="0" borderId="3" xfId="0" applyBorder="1"/>
    <xf numFmtId="0" fontId="2" fillId="3" borderId="1" xfId="0" applyFont="1" applyFill="1" applyBorder="1" applyAlignment="1">
      <alignment horizontal="center" vertical="top" wrapText="1"/>
    </xf>
    <xf numFmtId="0" fontId="2" fillId="2" borderId="0" xfId="0" applyFont="1" applyFill="1" applyAlignment="1">
      <alignment horizontal="center" vertical="top" wrapText="1"/>
    </xf>
    <xf numFmtId="0" fontId="2" fillId="3" borderId="1" xfId="0" applyFont="1" applyFill="1" applyBorder="1" applyAlignment="1">
      <alignment horizontal="center" wrapText="1"/>
    </xf>
    <xf numFmtId="0" fontId="2" fillId="3" borderId="3" xfId="0" applyFont="1" applyFill="1" applyBorder="1" applyAlignment="1">
      <alignment horizontal="center" vertical="top" wrapText="1"/>
    </xf>
    <xf numFmtId="0" fontId="0" fillId="4" borderId="3" xfId="0" applyFill="1" applyBorder="1" applyAlignment="1">
      <alignment horizontal="center"/>
    </xf>
    <xf numFmtId="0" fontId="0" fillId="4" borderId="4" xfId="0" applyFill="1" applyBorder="1"/>
    <xf numFmtId="0" fontId="1" fillId="0" borderId="0" xfId="0" applyFont="1" applyAlignment="1">
      <alignment horizontal="center"/>
    </xf>
    <xf numFmtId="0" fontId="3" fillId="2" borderId="0" xfId="0" applyFont="1" applyFill="1"/>
    <xf numFmtId="0" fontId="2" fillId="3" borderId="1" xfId="0" applyFont="1" applyFill="1" applyBorder="1" applyAlignment="1">
      <alignment wrapText="1"/>
    </xf>
    <xf numFmtId="0" fontId="1" fillId="0" borderId="0" xfId="0" applyFont="1" applyAlignment="1">
      <alignment horizontal="center" wrapText="1"/>
    </xf>
    <xf numFmtId="0" fontId="0" fillId="5" borderId="0" xfId="0" applyFill="1"/>
    <xf numFmtId="0" fontId="1" fillId="0" borderId="0" xfId="0" applyFont="1" applyAlignment="1">
      <alignment horizontal="center" vertical="top"/>
    </xf>
    <xf numFmtId="0" fontId="1" fillId="0" borderId="0" xfId="0" applyFont="1" applyAlignment="1">
      <alignment horizontal="center"/>
    </xf>
    <xf numFmtId="0" fontId="1" fillId="0" borderId="5" xfId="0" applyFont="1" applyBorder="1" applyAlignment="1">
      <alignment horizontal="center"/>
    </xf>
  </cellXfs>
  <cellStyles count="1">
    <cellStyle name="Normal" xfId="0" builtinId="0"/>
  </cellStyles>
  <dxfs count="14">
    <dxf>
      <border outline="0">
        <bottom style="thin">
          <color theme="4" tint="0.39997558519241921"/>
        </bottom>
      </border>
    </dxf>
    <dxf>
      <font>
        <b/>
        <i val="0"/>
        <strike val="0"/>
        <condense val="0"/>
        <extend val="0"/>
        <outline val="0"/>
        <shadow val="0"/>
        <u val="none"/>
        <vertAlign val="baseline"/>
        <sz val="11"/>
        <color auto="1"/>
        <name val="Calibri"/>
        <family val="2"/>
        <scheme val="minor"/>
      </font>
      <fill>
        <patternFill patternType="solid">
          <fgColor theme="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rgb="FF00B0F0"/>
        </patternFill>
      </fill>
      <alignment horizontal="center" vertical="top" textRotation="0" wrapText="1"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auto="1"/>
        <name val="Calibri"/>
        <family val="2"/>
        <scheme val="minor"/>
      </font>
      <fill>
        <patternFill patternType="solid">
          <fgColor indexed="64"/>
          <bgColor rgb="FF00B0F0"/>
        </patternFill>
      </fill>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strike val="0"/>
        <outline val="0"/>
        <shadow val="0"/>
        <vertAlign val="baseline"/>
        <sz val="11"/>
        <color theme="1"/>
        <name val="Calibri"/>
        <family val="2"/>
        <scheme val="minor"/>
      </font>
      <alignment horizontal="general" vertical="bottom" textRotation="0" wrapText="0" indent="0" justifyLastLine="0" shrinkToFit="0" readingOrder="0"/>
    </dxf>
    <dxf>
      <font>
        <b val="0"/>
        <strike val="0"/>
        <outline val="0"/>
        <shadow val="0"/>
        <vertAlign val="baseline"/>
        <sz val="11"/>
        <color auto="1"/>
        <name val="Calibri"/>
        <family val="2"/>
        <scheme val="minor"/>
      </font>
      <fill>
        <patternFill patternType="solid">
          <fgColor indexed="64"/>
          <bgColor rgb="FF00B0F0"/>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2.arb.ca.gov/our-work/programs/california-significant-new-alternatives-policy-snap/r4-progra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42333</xdr:colOff>
      <xdr:row>0</xdr:row>
      <xdr:rowOff>26458</xdr:rowOff>
    </xdr:from>
    <xdr:to>
      <xdr:col>14</xdr:col>
      <xdr:colOff>26459</xdr:colOff>
      <xdr:row>29</xdr:row>
      <xdr:rowOff>100541</xdr:rowOff>
    </xdr:to>
    <xdr:sp macro="" textlink="">
      <xdr:nvSpPr>
        <xdr:cNvPr id="2" name="TextBox 1">
          <a:hlinkClick xmlns:r="http://schemas.openxmlformats.org/officeDocument/2006/relationships" r:id="rId1"/>
          <a:extLst>
            <a:ext uri="{FF2B5EF4-FFF2-40B4-BE49-F238E27FC236}">
              <a16:creationId xmlns:a16="http://schemas.microsoft.com/office/drawing/2014/main" id="{894023A4-1B10-4CD5-905A-978EC5E64662}"/>
            </a:ext>
          </a:extLst>
        </xdr:cNvPr>
        <xdr:cNvSpPr txBox="1"/>
      </xdr:nvSpPr>
      <xdr:spPr>
        <a:xfrm>
          <a:off x="42333" y="26458"/>
          <a:ext cx="8503709" cy="5445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a:solidFill>
                <a:schemeClr val="dk1"/>
              </a:solidFill>
              <a:effectLst/>
              <a:latin typeface="+mn-lt"/>
              <a:ea typeface="+mn-ea"/>
              <a:cs typeface="+mn-cs"/>
            </a:rPr>
            <a:t>Refrigerant Recovery, Reclaim, and Reuse Requirements,” or R4 Program</a:t>
          </a:r>
          <a:r>
            <a:rPr lang="en-US"/>
            <a:t>		</a:t>
          </a:r>
        </a:p>
        <a:p>
          <a:endParaRPr lang="en-US"/>
        </a:p>
        <a:p>
          <a:r>
            <a:rPr lang="en-US"/>
            <a:t>Air Conditioning (AC) and Variable Refrigerant Flow (VRF) manufacturers are subject to </a:t>
          </a:r>
          <a:r>
            <a:rPr lang="en-US" u="sng">
              <a:solidFill>
                <a:srgbClr val="0070C0"/>
              </a:solidFill>
            </a:rPr>
            <a:t>Section 95376,</a:t>
          </a:r>
          <a:r>
            <a:rPr lang="en-US" u="sng" baseline="0">
              <a:solidFill>
                <a:srgbClr val="0070C0"/>
              </a:solidFill>
            </a:rPr>
            <a:t> Refrigerant Recovery, Reclaim, and Reuse Requirements or R4 Program</a:t>
          </a:r>
          <a:r>
            <a:rPr lang="en-US"/>
            <a:t>.  The R4 Program requires AC and VRF manufacturers to use a specified minimum amount of reclaimed R-410A refrigerant in new equipment or in the servicing of existing equipment. </a:t>
          </a:r>
        </a:p>
        <a:p>
          <a:endParaRPr lang="en-US"/>
        </a:p>
        <a:p>
          <a:r>
            <a:rPr lang="en-US"/>
            <a:t>“Certified Reclaimed Refrigerant” means used (recovered) refrigerant that has been reclaimed by a U.S. EPA-certified refrigerant reclaimer from a previously operationalappliance and meets all of the following conditions:</a:t>
          </a:r>
        </a:p>
        <a:p>
          <a:endParaRPr lang="en-US"/>
        </a:p>
        <a:p>
          <a:r>
            <a:rPr lang="en-US"/>
            <a:t>	1. Meets all specifications in 40 C.F.R. Part 82, Subpart F, Appendix A(Specifications for Refrigerants) (January 1, 2017), which is 	incorporated herein  by reference;</a:t>
          </a:r>
        </a:p>
        <a:p>
          <a:r>
            <a:rPr lang="en-US"/>
            <a:t>	2. Must have results of the analysis conducted to verify that reclaimed  refrigerant meets the necessary specifications as required 	in (1) above; and</a:t>
          </a:r>
        </a:p>
        <a:p>
          <a:r>
            <a:rPr lang="en-US"/>
            <a:t>	3. Contains no greater than fifteen percent (15%) new (virgin) refrigerant by  weight to meet the specifications in 40 C.F.R., Part 	82, Subpart F, Appendix A(Specifications for Refrigerants) (January 1, 2017). The certified reclaimer must  have documentation 	that supports it has not exceeded the maximum allowable  virgin refrigerant content.</a:t>
          </a:r>
        </a:p>
        <a:p>
          <a:endParaRPr lang="en-US"/>
        </a:p>
        <a:p>
          <a:r>
            <a:rPr lang="en-US"/>
            <a:t>AC manufacturers are subject to a 10 percent refrigerant reclaim use requirement annually, for 2023 and 2024. VRF manufacturers are subject to a 15 percent refrigerant reclaim use requirement annually, for 2023 and 2024 and a 25 percent refrigerant reclaim requirement for 2025. The annual reclaim use requirement is calculated using the number of units of equipment that entered into California in 2018 and 2019 as a baseline. If no equipment was entered into California then projected values can be used instead. Manufacturers of AC and VRF equipment are subject to annual reporting requirements and the Initial Baseline Report (IBR) shall be submitted by July 1, 2023. Please see</a:t>
          </a:r>
          <a:r>
            <a:rPr lang="en-US" baseline="0"/>
            <a:t> this </a:t>
          </a:r>
          <a:r>
            <a:rPr lang="en-US" u="sng" baseline="0">
              <a:solidFill>
                <a:srgbClr val="0070C0"/>
              </a:solidFill>
            </a:rPr>
            <a:t>page for example calculations</a:t>
          </a:r>
          <a:r>
            <a:rPr lang="en-US"/>
            <a:t>. Annual reports are due by July 1, 2024, and July 1, 2025 for AC manufacturers and July 1, 2024, July 1, 2025, and July 1, 2026 for VRF manufacturers. </a:t>
          </a:r>
        </a:p>
        <a:p>
          <a:endParaRPr lang="en-US"/>
        </a:p>
        <a:p>
          <a:r>
            <a:rPr lang="en-US"/>
            <a:t>Each</a:t>
          </a:r>
          <a:r>
            <a:rPr lang="en-US" baseline="0"/>
            <a:t> r</a:t>
          </a:r>
          <a:r>
            <a:rPr lang="en-US"/>
            <a:t>eport is</a:t>
          </a:r>
          <a:r>
            <a:rPr lang="en-US" baseline="0"/>
            <a:t> </a:t>
          </a:r>
          <a:r>
            <a:rPr lang="en-US"/>
            <a:t>to be submitted with an attestation, a</a:t>
          </a:r>
          <a:r>
            <a:rPr lang="en-US" baseline="0"/>
            <a:t> template is also avaialble for optional use on our website. </a:t>
          </a:r>
        </a:p>
        <a:p>
          <a:endParaRPr lang="en-US"/>
        </a:p>
        <a:p>
          <a:r>
            <a:rPr lang="en-US"/>
            <a:t>This spreadsheet is to</a:t>
          </a:r>
          <a:r>
            <a:rPr lang="en-US" baseline="0"/>
            <a:t> facilitate reporting requirements and there is no regulatory requirement to submit reports using this spreadsheet. </a:t>
          </a:r>
        </a:p>
        <a:p>
          <a:endParaRPr lang="en-US"/>
        </a:p>
        <a:p>
          <a:pPr algn="ct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38100</xdr:rowOff>
    </xdr:from>
    <xdr:to>
      <xdr:col>3</xdr:col>
      <xdr:colOff>2057400</xdr:colOff>
      <xdr:row>34</xdr:row>
      <xdr:rowOff>44450</xdr:rowOff>
    </xdr:to>
    <xdr:sp macro="" textlink="">
      <xdr:nvSpPr>
        <xdr:cNvPr id="2" name="TextBox 1">
          <a:extLst>
            <a:ext uri="{FF2B5EF4-FFF2-40B4-BE49-F238E27FC236}">
              <a16:creationId xmlns:a16="http://schemas.microsoft.com/office/drawing/2014/main" id="{4AE804C8-5510-502C-94C0-7FF3D9C6BB0E}"/>
            </a:ext>
          </a:extLst>
        </xdr:cNvPr>
        <xdr:cNvSpPr txBox="1"/>
      </xdr:nvSpPr>
      <xdr:spPr>
        <a:xfrm>
          <a:off x="0" y="4457700"/>
          <a:ext cx="9658350" cy="203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0</xdr:rowOff>
    </xdr:from>
    <xdr:to>
      <xdr:col>4</xdr:col>
      <xdr:colOff>260350</xdr:colOff>
      <xdr:row>52</xdr:row>
      <xdr:rowOff>14111</xdr:rowOff>
    </xdr:to>
    <xdr:sp macro="" textlink="">
      <xdr:nvSpPr>
        <xdr:cNvPr id="2" name="TextBox 1">
          <a:extLst>
            <a:ext uri="{FF2B5EF4-FFF2-40B4-BE49-F238E27FC236}">
              <a16:creationId xmlns:a16="http://schemas.microsoft.com/office/drawing/2014/main" id="{AC34C119-417B-4168-9215-7D19EED2294F}"/>
            </a:ext>
          </a:extLst>
        </xdr:cNvPr>
        <xdr:cNvSpPr txBox="1"/>
      </xdr:nvSpPr>
      <xdr:spPr>
        <a:xfrm>
          <a:off x="0" y="8438444"/>
          <a:ext cx="9658350" cy="203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r>
            <a:rPr lang="en-US" sz="1100">
              <a:solidFill>
                <a:schemeClr val="dk1"/>
              </a:solidFill>
              <a:effectLst/>
              <a:latin typeface="+mn-lt"/>
              <a:ea typeface="+mn-ea"/>
              <a:cs typeface="+mn-cs"/>
            </a:rPr>
            <a:t>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42</xdr:row>
      <xdr:rowOff>0</xdr:rowOff>
    </xdr:from>
    <xdr:to>
      <xdr:col>4</xdr:col>
      <xdr:colOff>266700</xdr:colOff>
      <xdr:row>53</xdr:row>
      <xdr:rowOff>6350</xdr:rowOff>
    </xdr:to>
    <xdr:sp macro="" textlink="">
      <xdr:nvSpPr>
        <xdr:cNvPr id="2" name="TextBox 1">
          <a:extLst>
            <a:ext uri="{FF2B5EF4-FFF2-40B4-BE49-F238E27FC236}">
              <a16:creationId xmlns:a16="http://schemas.microsoft.com/office/drawing/2014/main" id="{6107C279-69A9-4D58-988D-BB02BA45CF4C}"/>
            </a:ext>
          </a:extLst>
        </xdr:cNvPr>
        <xdr:cNvSpPr txBox="1"/>
      </xdr:nvSpPr>
      <xdr:spPr>
        <a:xfrm>
          <a:off x="0" y="8655050"/>
          <a:ext cx="9658350" cy="203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a responsible official with authority to make these disclosures I declare under penalty of perjury under the laws of the State of California that the foregoing is true and correct and that under the R4 Program, the certified reclaimed refrigerant detailed herein is not being purchased, used, or counted to comply with any other government requirement(s), private or voluntary program(s), or any other credit(s) or incentive(s).</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FE2ED2-7E6D-492C-9F6D-EBC777645EBB}" name="Table29" displayName="Table29" ref="A4:B7" totalsRowShown="0" headerRowDxfId="13" dataDxfId="12">
  <tableColumns count="2">
    <tableColumn id="2" xr3:uid="{9B1551E0-8A9F-4750-A825-061D9D544604}" name="Type of refrigerant &gt; 750 GWP" dataDxfId="11"/>
    <tableColumn id="3" xr3:uid="{0AE6D65C-E76B-4FB3-BE37-8B31C57506A0}" name="Quantity of Refrigerant &gt; 750 GWP"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BC8350-AE99-4F9E-85DB-C1D7965AF3A4}" name="Table2610" displayName="Table2610" ref="A11:B13" totalsRowShown="0" headerRowDxfId="9" dataDxfId="8">
  <autoFilter ref="A11:B13" xr:uid="{D70E6D27-B6C5-4A62-96EC-80A45EB00764}"/>
  <tableColumns count="2">
    <tableColumn id="2" xr3:uid="{3AC141E4-277B-4B51-811C-655114093DD5}" name=" Type of refrigerant &gt; 750 GWP" dataDxfId="7"/>
    <tableColumn id="3" xr3:uid="{B06ECAC7-8970-4F63-B9F0-463C181A5C97}" name="Quantity of Refrigerant &gt; 750 GWP"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5FDBB5-B7A6-47F9-831A-7C2CB8D73201}" name="Table12" displayName="Table12" ref="A6:B10" totalsRowShown="0" headerRowDxfId="5">
  <tableColumns count="2">
    <tableColumn id="1" xr3:uid="{882B4263-024B-49F8-A6E9-DCBA244E8FDE}" name="Certified Reclaimed R-410A refrigerant used"/>
    <tableColumn id="2" xr3:uid="{50264CCB-70C6-484B-9E30-2F4B7F371E4B}" name="Quantity (lbs)" dataDxfId="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F5415A-8F27-4CD4-BB8D-D242F4C36A08}" name="Table125" displayName="Table125" ref="A6:B10" totalsRowShown="0" headerRowDxfId="3">
  <tableColumns count="2">
    <tableColumn id="1" xr3:uid="{1658EDA1-BAD3-4958-99DB-25218E444634}" name="Certified Reclaimed R-410A refrigerant used"/>
    <tableColumn id="2" xr3:uid="{1AAA86C6-DBC4-483D-822F-BC1F67874EDB}" name="Quantity (lbs)" dataDxfId="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984AA7-88AB-4866-9EC7-5BD9F60E4FB0}" name="Table147" displayName="Table147" ref="A3:A4" totalsRowShown="0" headerRowDxfId="1" headerRowBorderDxfId="0">
  <tableColumns count="1">
    <tableColumn id="2" xr3:uid="{7679851F-047B-4232-AC81-15C3F6489DD9}" name="Initial Baseline Report - Total Certified Reclaimed R410A Required ">
      <calculatedColumnFormula>'AC IBR no Shipments'!B20+'AC IBR no Shipments'!B21</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C98E5-14AE-49E6-9FE7-3CF47290758C}">
  <dimension ref="A1"/>
  <sheetViews>
    <sheetView tabSelected="1" zoomScaleNormal="100" workbookViewId="0">
      <selection activeCell="R25" sqref="R25"/>
    </sheetView>
  </sheetViews>
  <sheetFormatPr defaultRowHeight="14.5"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2B867-EA90-4D8E-A905-CAD803B3982B}">
  <dimension ref="A1:B21"/>
  <sheetViews>
    <sheetView workbookViewId="0">
      <selection activeCell="B9" sqref="B9"/>
    </sheetView>
  </sheetViews>
  <sheetFormatPr defaultRowHeight="14.5" x14ac:dyDescent="0.35"/>
  <cols>
    <col min="1" max="1" width="39" customWidth="1"/>
    <col min="2" max="2" width="36.54296875" customWidth="1"/>
    <col min="3" max="3" width="33.26953125" customWidth="1"/>
    <col min="4" max="4" width="39.81640625" customWidth="1"/>
    <col min="5" max="5" width="32.1796875" customWidth="1"/>
  </cols>
  <sheetData>
    <row r="1" spans="1:2" x14ac:dyDescent="0.35">
      <c r="A1" s="21" t="s">
        <v>30</v>
      </c>
      <c r="B1" s="21"/>
    </row>
    <row r="3" spans="1:2" x14ac:dyDescent="0.35">
      <c r="A3" s="20" t="s">
        <v>14</v>
      </c>
      <c r="B3" s="20"/>
    </row>
    <row r="4" spans="1:2" x14ac:dyDescent="0.35">
      <c r="A4" s="16" t="s">
        <v>11</v>
      </c>
      <c r="B4" s="16" t="s">
        <v>12</v>
      </c>
    </row>
    <row r="10" spans="1:2" x14ac:dyDescent="0.35">
      <c r="A10" s="21" t="s">
        <v>15</v>
      </c>
      <c r="B10" s="21"/>
    </row>
    <row r="11" spans="1:2" x14ac:dyDescent="0.35">
      <c r="A11" s="16" t="s">
        <v>13</v>
      </c>
      <c r="B11" s="16" t="s">
        <v>12</v>
      </c>
    </row>
    <row r="18" spans="1:2" x14ac:dyDescent="0.35">
      <c r="A18" s="22" t="s">
        <v>21</v>
      </c>
      <c r="B18" s="22"/>
    </row>
    <row r="19" spans="1:2" ht="29" x14ac:dyDescent="0.35">
      <c r="A19" s="9" t="s">
        <v>0</v>
      </c>
      <c r="B19" s="17" t="s">
        <v>1</v>
      </c>
    </row>
    <row r="20" spans="1:2" x14ac:dyDescent="0.35">
      <c r="A20" s="1">
        <v>2023</v>
      </c>
      <c r="B20" s="2">
        <f>(10%*(SUM(B5:B9)))</f>
        <v>0</v>
      </c>
    </row>
    <row r="21" spans="1:2" x14ac:dyDescent="0.35">
      <c r="A21" s="3">
        <v>2024</v>
      </c>
      <c r="B21" s="4">
        <f>(10%*(SUM(B12:B15)))</f>
        <v>0</v>
      </c>
    </row>
  </sheetData>
  <mergeCells count="4">
    <mergeCell ref="A3:B3"/>
    <mergeCell ref="A10:B10"/>
    <mergeCell ref="A1:B1"/>
    <mergeCell ref="A18:B18"/>
  </mergeCells>
  <pageMargins left="0.7" right="0.7" top="0.75" bottom="0.75" header="0.3" footer="0.3"/>
  <pageSetup orientation="portrait" r:id="rId1"/>
  <drawing r:id="rId2"/>
  <legacy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41F8-096A-4062-AF2E-038E0EF8AA29}">
  <dimension ref="A1:D40"/>
  <sheetViews>
    <sheetView zoomScale="90" zoomScaleNormal="90" workbookViewId="0">
      <selection activeCell="G46" sqref="G46"/>
    </sheetView>
  </sheetViews>
  <sheetFormatPr defaultRowHeight="14.5" x14ac:dyDescent="0.35"/>
  <cols>
    <col min="1" max="1" width="68.453125" customWidth="1"/>
    <col min="2" max="2" width="18.54296875" customWidth="1"/>
    <col min="3" max="3" width="19.81640625" customWidth="1"/>
    <col min="4" max="4" width="27.6328125" customWidth="1"/>
    <col min="7" max="7" width="55" customWidth="1"/>
  </cols>
  <sheetData>
    <row r="1" spans="1:2" x14ac:dyDescent="0.35">
      <c r="A1" s="15" t="s">
        <v>31</v>
      </c>
    </row>
    <row r="3" spans="1:2" x14ac:dyDescent="0.35">
      <c r="A3" s="9" t="s">
        <v>2</v>
      </c>
    </row>
    <row r="4" spans="1:2" x14ac:dyDescent="0.35">
      <c r="A4" s="13">
        <v>2023</v>
      </c>
    </row>
    <row r="6" spans="1:2" x14ac:dyDescent="0.35">
      <c r="A6" s="10" t="s">
        <v>3</v>
      </c>
      <c r="B6" s="10" t="s">
        <v>4</v>
      </c>
    </row>
    <row r="7" spans="1:2" x14ac:dyDescent="0.35">
      <c r="A7" t="s">
        <v>5</v>
      </c>
    </row>
    <row r="8" spans="1:2" x14ac:dyDescent="0.35">
      <c r="A8" t="s">
        <v>16</v>
      </c>
    </row>
    <row r="9" spans="1:2" x14ac:dyDescent="0.35">
      <c r="A9" t="s">
        <v>17</v>
      </c>
    </row>
    <row r="10" spans="1:2" x14ac:dyDescent="0.35">
      <c r="A10" t="s">
        <v>7</v>
      </c>
      <c r="B10">
        <f>B7+B9+B8</f>
        <v>0</v>
      </c>
    </row>
    <row r="13" spans="1:2" ht="29" x14ac:dyDescent="0.35">
      <c r="A13" s="11" t="s">
        <v>27</v>
      </c>
      <c r="B13" s="12" t="s">
        <v>4</v>
      </c>
    </row>
    <row r="14" spans="1:2" x14ac:dyDescent="0.35">
      <c r="A14" s="6"/>
      <c r="B14" s="5"/>
    </row>
    <row r="15" spans="1:2" x14ac:dyDescent="0.35">
      <c r="A15" s="7"/>
      <c r="B15" s="8"/>
    </row>
    <row r="16" spans="1:2" x14ac:dyDescent="0.35">
      <c r="A16" s="6" t="s">
        <v>7</v>
      </c>
      <c r="B16" s="5">
        <f>B14+B15</f>
        <v>0</v>
      </c>
    </row>
    <row r="20" spans="1:4" ht="29" x14ac:dyDescent="0.35">
      <c r="A20" s="9" t="s">
        <v>28</v>
      </c>
      <c r="B20" s="12" t="s">
        <v>8</v>
      </c>
    </row>
    <row r="21" spans="1:4" x14ac:dyDescent="0.35">
      <c r="A21" s="6"/>
      <c r="B21" s="5"/>
    </row>
    <row r="22" spans="1:4" x14ac:dyDescent="0.35">
      <c r="A22" s="7"/>
      <c r="B22" s="8"/>
    </row>
    <row r="23" spans="1:4" x14ac:dyDescent="0.35">
      <c r="A23" s="19"/>
      <c r="B23" s="19"/>
    </row>
    <row r="25" spans="1:4" ht="43.5" x14ac:dyDescent="0.35">
      <c r="A25" s="9" t="s">
        <v>9</v>
      </c>
      <c r="B25" s="12" t="s">
        <v>10</v>
      </c>
      <c r="C25" s="11" t="s">
        <v>18</v>
      </c>
      <c r="D25" s="12" t="s">
        <v>26</v>
      </c>
    </row>
    <row r="26" spans="1:4" x14ac:dyDescent="0.35">
      <c r="A26" s="6"/>
      <c r="B26" s="5"/>
      <c r="C26" s="6"/>
      <c r="D26" s="5"/>
    </row>
    <row r="27" spans="1:4" x14ac:dyDescent="0.35">
      <c r="A27" s="7"/>
      <c r="B27" s="8"/>
      <c r="C27" s="7"/>
      <c r="D27" s="8"/>
    </row>
    <row r="28" spans="1:4" x14ac:dyDescent="0.35">
      <c r="A28" s="6"/>
      <c r="B28" s="5"/>
      <c r="C28" s="6"/>
      <c r="D28" s="5"/>
    </row>
    <row r="29" spans="1:4" x14ac:dyDescent="0.35">
      <c r="A29" s="7"/>
      <c r="B29" s="8"/>
      <c r="C29" s="7"/>
      <c r="D29" s="8"/>
    </row>
    <row r="31" spans="1:4" x14ac:dyDescent="0.35">
      <c r="A31" s="9" t="s">
        <v>22</v>
      </c>
      <c r="B31" s="9" t="s">
        <v>23</v>
      </c>
    </row>
    <row r="32" spans="1:4" x14ac:dyDescent="0.35">
      <c r="A32" s="19"/>
      <c r="B32" s="19"/>
    </row>
    <row r="34" spans="1:3" x14ac:dyDescent="0.35">
      <c r="A34" s="19"/>
      <c r="B34" s="19"/>
    </row>
    <row r="37" spans="1:3" ht="29" x14ac:dyDescent="0.35">
      <c r="A37" s="9" t="s">
        <v>32</v>
      </c>
      <c r="B37" s="9" t="s">
        <v>24</v>
      </c>
      <c r="C37" s="9" t="s">
        <v>25</v>
      </c>
    </row>
    <row r="38" spans="1:3" x14ac:dyDescent="0.35">
      <c r="A38" s="19"/>
      <c r="B38" s="19"/>
      <c r="C38" s="19"/>
    </row>
    <row r="40" spans="1:3" x14ac:dyDescent="0.35">
      <c r="A40" s="19"/>
      <c r="B40" s="19"/>
      <c r="C40" s="19"/>
    </row>
  </sheetData>
  <pageMargins left="0.7" right="0.7" top="0.75" bottom="0.75" header="0.3" footer="0.3"/>
  <drawing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E6BDF-8B12-482D-8213-E87A2F014464}">
  <dimension ref="A1:D40"/>
  <sheetViews>
    <sheetView workbookViewId="0">
      <selection activeCell="A54" sqref="A54"/>
    </sheetView>
  </sheetViews>
  <sheetFormatPr defaultRowHeight="14.5" x14ac:dyDescent="0.35"/>
  <cols>
    <col min="1" max="1" width="68.453125" customWidth="1"/>
    <col min="2" max="2" width="18.54296875" customWidth="1"/>
    <col min="3" max="3" width="19.81640625" customWidth="1"/>
    <col min="4" max="4" width="27.6328125" customWidth="1"/>
    <col min="7" max="7" width="55" customWidth="1"/>
  </cols>
  <sheetData>
    <row r="1" spans="1:2" x14ac:dyDescent="0.35">
      <c r="A1" s="18" t="s">
        <v>33</v>
      </c>
    </row>
    <row r="3" spans="1:2" x14ac:dyDescent="0.35">
      <c r="A3" s="9" t="s">
        <v>2</v>
      </c>
    </row>
    <row r="4" spans="1:2" x14ac:dyDescent="0.35">
      <c r="A4" s="13">
        <v>2024</v>
      </c>
    </row>
    <row r="6" spans="1:2" x14ac:dyDescent="0.35">
      <c r="A6" s="10" t="s">
        <v>3</v>
      </c>
      <c r="B6" s="10" t="s">
        <v>4</v>
      </c>
    </row>
    <row r="7" spans="1:2" x14ac:dyDescent="0.35">
      <c r="A7" t="s">
        <v>5</v>
      </c>
    </row>
    <row r="8" spans="1:2" x14ac:dyDescent="0.35">
      <c r="A8" t="s">
        <v>16</v>
      </c>
    </row>
    <row r="9" spans="1:2" x14ac:dyDescent="0.35">
      <c r="A9" t="s">
        <v>6</v>
      </c>
    </row>
    <row r="10" spans="1:2" x14ac:dyDescent="0.35">
      <c r="A10" t="s">
        <v>7</v>
      </c>
      <c r="B10">
        <f>B7+B9+B8</f>
        <v>0</v>
      </c>
    </row>
    <row r="13" spans="1:2" ht="29" x14ac:dyDescent="0.35">
      <c r="A13" s="11" t="s">
        <v>29</v>
      </c>
      <c r="B13" s="12" t="s">
        <v>4</v>
      </c>
    </row>
    <row r="14" spans="1:2" x14ac:dyDescent="0.35">
      <c r="A14" s="6"/>
      <c r="B14" s="5"/>
    </row>
    <row r="15" spans="1:2" x14ac:dyDescent="0.35">
      <c r="A15" s="7"/>
      <c r="B15" s="8"/>
    </row>
    <row r="16" spans="1:2" x14ac:dyDescent="0.35">
      <c r="A16" s="6" t="s">
        <v>7</v>
      </c>
      <c r="B16" s="5">
        <f>B14+B15</f>
        <v>0</v>
      </c>
    </row>
    <row r="20" spans="1:4" ht="29" x14ac:dyDescent="0.35">
      <c r="A20" s="9" t="s">
        <v>28</v>
      </c>
      <c r="B20" s="12" t="s">
        <v>8</v>
      </c>
    </row>
    <row r="21" spans="1:4" x14ac:dyDescent="0.35">
      <c r="A21" s="6"/>
      <c r="B21" s="5"/>
    </row>
    <row r="22" spans="1:4" x14ac:dyDescent="0.35">
      <c r="A22" s="7"/>
      <c r="B22" s="8"/>
    </row>
    <row r="23" spans="1:4" x14ac:dyDescent="0.35">
      <c r="A23" s="19"/>
      <c r="B23" s="19"/>
    </row>
    <row r="25" spans="1:4" ht="43.5" x14ac:dyDescent="0.35">
      <c r="A25" s="9" t="s">
        <v>9</v>
      </c>
      <c r="B25" s="12" t="s">
        <v>10</v>
      </c>
      <c r="C25" s="11" t="s">
        <v>19</v>
      </c>
      <c r="D25" s="12" t="s">
        <v>26</v>
      </c>
    </row>
    <row r="26" spans="1:4" x14ac:dyDescent="0.35">
      <c r="A26" s="6"/>
      <c r="B26" s="5"/>
      <c r="C26" s="6"/>
      <c r="D26" s="5"/>
    </row>
    <row r="28" spans="1:4" x14ac:dyDescent="0.35">
      <c r="A28" s="19"/>
      <c r="B28" s="19"/>
      <c r="C28" s="19"/>
      <c r="D28" s="19"/>
    </row>
    <row r="31" spans="1:4" x14ac:dyDescent="0.35">
      <c r="A31" s="9" t="s">
        <v>22</v>
      </c>
      <c r="B31" s="9" t="s">
        <v>23</v>
      </c>
    </row>
    <row r="32" spans="1:4" x14ac:dyDescent="0.35">
      <c r="A32" s="19"/>
      <c r="B32" s="19"/>
    </row>
    <row r="34" spans="1:3" x14ac:dyDescent="0.35">
      <c r="A34" s="19"/>
      <c r="B34" s="19"/>
    </row>
    <row r="37" spans="1:3" ht="29" x14ac:dyDescent="0.35">
      <c r="A37" s="9" t="s">
        <v>32</v>
      </c>
      <c r="B37" s="9" t="s">
        <v>24</v>
      </c>
      <c r="C37" s="9" t="s">
        <v>25</v>
      </c>
    </row>
    <row r="38" spans="1:3" x14ac:dyDescent="0.35">
      <c r="A38" s="19"/>
      <c r="B38" s="19"/>
      <c r="C38" s="19"/>
    </row>
    <row r="40" spans="1:3" x14ac:dyDescent="0.35">
      <c r="A40" s="19"/>
      <c r="B40" s="19"/>
      <c r="C40" s="19"/>
    </row>
  </sheetData>
  <pageMargins left="0.7" right="0.7" top="0.75" bottom="0.75" header="0.3" footer="0.3"/>
  <drawing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77C3-078C-47CD-901B-1100D6B26CCB}">
  <dimension ref="A1:A13"/>
  <sheetViews>
    <sheetView topLeftCell="A3" workbookViewId="0">
      <selection activeCell="J12" sqref="J12"/>
    </sheetView>
  </sheetViews>
  <sheetFormatPr defaultRowHeight="14.5" x14ac:dyDescent="0.35"/>
  <cols>
    <col min="1" max="1" width="27.1796875" customWidth="1"/>
    <col min="2" max="4" width="10.26953125" customWidth="1"/>
  </cols>
  <sheetData>
    <row r="1" spans="1:1" x14ac:dyDescent="0.35">
      <c r="A1" s="15" t="s">
        <v>20</v>
      </c>
    </row>
    <row r="3" spans="1:1" ht="43.5" x14ac:dyDescent="0.35">
      <c r="A3" s="9" t="s">
        <v>34</v>
      </c>
    </row>
    <row r="4" spans="1:1" x14ac:dyDescent="0.35">
      <c r="A4">
        <f>'AC IBR no Shipments'!B20+'AC IBR no Shipments'!B21</f>
        <v>0</v>
      </c>
    </row>
    <row r="8" spans="1:1" ht="29" x14ac:dyDescent="0.35">
      <c r="A8" s="9" t="s">
        <v>35</v>
      </c>
    </row>
    <row r="9" spans="1:1" x14ac:dyDescent="0.35">
      <c r="A9" s="14">
        <f>'AC Annual Report 2024'!B10+'Final Report 2025'!B10</f>
        <v>0</v>
      </c>
    </row>
    <row r="12" spans="1:1" ht="87" x14ac:dyDescent="0.35">
      <c r="A12" s="9" t="s">
        <v>36</v>
      </c>
    </row>
    <row r="13" spans="1:1" x14ac:dyDescent="0.35">
      <c r="A13" s="19">
        <f>+'AC Annual Report 2024'!B16+'Final Report 2025'!B16</f>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AC IBR no Shipments</vt:lpstr>
      <vt:lpstr>AC Annual Report 2024</vt:lpstr>
      <vt:lpstr>Final Report 2025</vt:lpstr>
      <vt:lpstr>Summary </vt:lpstr>
    </vt:vector>
  </TitlesOfParts>
  <Company>California Air Resources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 Octavio@ARB</dc:creator>
  <cp:lastModifiedBy>Haro, Octavio@ARB</cp:lastModifiedBy>
  <dcterms:created xsi:type="dcterms:W3CDTF">2021-10-25T23:11:51Z</dcterms:created>
  <dcterms:modified xsi:type="dcterms:W3CDTF">2023-05-05T22:30:24Z</dcterms:modified>
</cp:coreProperties>
</file>