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62" documentId="8_{26B48E17-F637-494D-86EF-30B78C14574D}" xr6:coauthVersionLast="47" xr6:coauthVersionMax="47" xr10:uidLastSave="{10EF1AD7-965F-4CA9-8902-38E756E64A2B}"/>
  <bookViews>
    <workbookView xWindow="-120" yWindow="-120" windowWidth="29040" windowHeight="15990" xr2:uid="{B4508DCB-CF57-485A-8D28-DB65167D0A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" l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<sst xmlns="http://schemas.openxmlformats.org/spreadsheetml/2006/main" count="16" uniqueCount="12">
  <si>
    <t>Summary of Emissions by Gas</t>
  </si>
  <si>
    <t>High-GWP</t>
  </si>
  <si>
    <t>Excluded Emissions</t>
  </si>
  <si>
    <r>
      <t>CO</t>
    </r>
    <r>
      <rPr>
        <vertAlign val="subscript"/>
        <sz val="10.5"/>
        <color rgb="FF000000"/>
        <rFont val="Avenir Next LT Pro"/>
        <family val="2"/>
      </rPr>
      <t>2</t>
    </r>
  </si>
  <si>
    <r>
      <t>CH</t>
    </r>
    <r>
      <rPr>
        <vertAlign val="subscript"/>
        <sz val="10.5"/>
        <color rgb="FF000000"/>
        <rFont val="Avenir Next LT Pro"/>
        <family val="2"/>
      </rPr>
      <t>4</t>
    </r>
  </si>
  <si>
    <r>
      <t>N</t>
    </r>
    <r>
      <rPr>
        <vertAlign val="subscript"/>
        <sz val="10.5"/>
        <color rgb="FF000000"/>
        <rFont val="Avenir Next LT Pro"/>
        <family val="2"/>
      </rPr>
      <t>2</t>
    </r>
    <r>
      <rPr>
        <sz val="10.5"/>
        <color rgb="FF000000"/>
        <rFont val="Avenir Next LT Pro"/>
        <family val="2"/>
      </rPr>
      <t>O</t>
    </r>
  </si>
  <si>
    <r>
      <t>SF</t>
    </r>
    <r>
      <rPr>
        <vertAlign val="subscript"/>
        <sz val="10.5"/>
        <color rgb="FF000000"/>
        <rFont val="Avenir Next LT Pro"/>
        <family val="2"/>
      </rPr>
      <t>6</t>
    </r>
  </si>
  <si>
    <r>
      <t>CO</t>
    </r>
    <r>
      <rPr>
        <b/>
        <vertAlign val="subscript"/>
        <sz val="10.5"/>
        <color rgb="FF000000"/>
        <rFont val="Avenir Next LT Pro"/>
        <family val="2"/>
      </rPr>
      <t>2</t>
    </r>
    <r>
      <rPr>
        <b/>
        <sz val="10.5"/>
        <color rgb="FF000000"/>
        <rFont val="Avenir Next LT Pro"/>
        <family val="2"/>
      </rPr>
      <t xml:space="preserve"> from Biogenic Sources</t>
    </r>
  </si>
  <si>
    <r>
      <t>million metric tons of CO</t>
    </r>
    <r>
      <rPr>
        <vertAlign val="subscript"/>
        <sz val="12"/>
        <color rgb="FF000000"/>
        <rFont val="Avenir Next LT Pro"/>
        <family val="2"/>
      </rPr>
      <t>2</t>
    </r>
    <r>
      <rPr>
        <sz val="12"/>
        <color rgb="FF000000"/>
        <rFont val="Avenir Next LT Pro"/>
        <family val="2"/>
      </rPr>
      <t xml:space="preserve"> equivalent (based upon IPCC Fourth Assessment Report's 100-yr Global Warming Potentials)</t>
    </r>
  </si>
  <si>
    <t>Assembly Bill 32 Greenhouse Gas Emissions Inventory for 2000-2022 — by Gas</t>
  </si>
  <si>
    <t>Included Emissions</t>
  </si>
  <si>
    <t>Last updated on 9/20/2024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</si>
</sst>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0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i/>
      <sz val="10"/>
      <color rgb="FF000000"/>
      <name val="Avenir Next LT Pro"/>
      <family val="2"/>
    </font>
    <font>
      <i/>
      <sz val="12"/>
      <color rgb="FF000000"/>
      <name val="Avenir Next LT Pro"/>
      <family val="2"/>
    </font>
    <font>
      <b/>
      <sz val="10.5"/>
      <color rgb="FF000000"/>
      <name val="Avenir Next LT Pro"/>
      <family val="2"/>
    </font>
    <font>
      <sz val="10.5"/>
      <color rgb="FF000000"/>
      <name val="Avenir Next LT Pro"/>
      <family val="2"/>
    </font>
    <font>
      <b/>
      <sz val="10"/>
      <color rgb="FF000000"/>
      <name val="Avenir Next LT Pro"/>
      <family val="2"/>
    </font>
    <font>
      <vertAlign val="subscript"/>
      <sz val="10.5"/>
      <color rgb="FF000000"/>
      <name val="Avenir Next LT Pro"/>
      <family val="2"/>
    </font>
    <font>
      <b/>
      <vertAlign val="subscript"/>
      <sz val="10.5"/>
      <color rgb="FF000000"/>
      <name val="Avenir Next LT Pro"/>
      <family val="2"/>
    </font>
    <font>
      <b/>
      <sz val="10.5"/>
      <color rgb="FFC00000"/>
      <name val="Avenir Next LT Pro"/>
      <family val="2"/>
    </font>
    <font>
      <vertAlign val="subscript"/>
      <sz val="12"/>
      <color rgb="FF000000"/>
      <name val="Avenir Next LT Pro"/>
      <family val="2"/>
    </font>
    <font>
      <b/>
      <sz val="12"/>
      <color rgb="FF000000"/>
      <name val="Avenir Next LT Pro Dem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164" fontId="6" fillId="4" borderId="0" xfId="0" applyNumberFormat="1" applyFont="1" applyFill="1"/>
    <xf numFmtId="0" fontId="7" fillId="3" borderId="0" xfId="0" applyFont="1" applyFill="1" applyAlignment="1">
      <alignment horizontal="right"/>
    </xf>
    <xf numFmtId="164" fontId="7" fillId="3" borderId="0" xfId="0" applyNumberFormat="1" applyFont="1" applyFill="1"/>
    <xf numFmtId="0" fontId="7" fillId="3" borderId="0" xfId="0" applyFont="1" applyFill="1"/>
    <xf numFmtId="0" fontId="8" fillId="3" borderId="0" xfId="0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/>
    <xf numFmtId="0" fontId="13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9525</xdr:colOff>
      <xdr:row>2</xdr:row>
      <xdr:rowOff>3455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803CEC3-EA5A-4865-B141-91C68C52FB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"/>
          <a:ext cx="2619375" cy="44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6453-D94A-454C-BF75-119DEDCABAC0}">
  <dimension ref="A1:X21"/>
  <sheetViews>
    <sheetView tabSelected="1" workbookViewId="0">
      <selection activeCell="D1" sqref="D1"/>
    </sheetView>
  </sheetViews>
  <sheetFormatPr defaultColWidth="9.140625" defaultRowHeight="15" x14ac:dyDescent="0.25"/>
  <cols>
    <col min="1" max="1" width="32.140625" style="1" customWidth="1"/>
    <col min="2" max="23" width="7" style="1" bestFit="1" customWidth="1"/>
    <col min="24" max="24" width="7" style="1" customWidth="1"/>
    <col min="25" max="16384" width="9.140625" style="1"/>
  </cols>
  <sheetData>
    <row r="1" spans="1:24" ht="15.75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7" t="s">
        <v>9</v>
      </c>
    </row>
    <row r="2" spans="1:24" ht="18.75" x14ac:dyDescent="0.3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">
        <v>8</v>
      </c>
    </row>
    <row r="3" spans="1:24" ht="15.75" x14ac:dyDescent="0.25">
      <c r="A3" s="2"/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 t="s">
        <v>11</v>
      </c>
    </row>
    <row r="4" spans="1:24" x14ac:dyDescent="0.25">
      <c r="A4" s="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15" t="s">
        <v>0</v>
      </c>
      <c r="B5" s="16">
        <v>2000</v>
      </c>
      <c r="C5" s="16">
        <v>2001</v>
      </c>
      <c r="D5" s="16">
        <v>2002</v>
      </c>
      <c r="E5" s="16">
        <v>2003</v>
      </c>
      <c r="F5" s="16">
        <v>2004</v>
      </c>
      <c r="G5" s="16">
        <v>2005</v>
      </c>
      <c r="H5" s="16">
        <v>2006</v>
      </c>
      <c r="I5" s="16">
        <v>2007</v>
      </c>
      <c r="J5" s="16">
        <v>2008</v>
      </c>
      <c r="K5" s="16">
        <v>2009</v>
      </c>
      <c r="L5" s="16">
        <v>2010</v>
      </c>
      <c r="M5" s="16">
        <v>2011</v>
      </c>
      <c r="N5" s="16">
        <v>2012</v>
      </c>
      <c r="O5" s="16">
        <v>2013</v>
      </c>
      <c r="P5" s="16">
        <v>2014</v>
      </c>
      <c r="Q5" s="16">
        <v>2015</v>
      </c>
      <c r="R5" s="16">
        <v>2016</v>
      </c>
      <c r="S5" s="16">
        <v>2017</v>
      </c>
      <c r="T5" s="16">
        <v>2018</v>
      </c>
      <c r="U5" s="16">
        <v>2019</v>
      </c>
      <c r="V5" s="16">
        <v>2020</v>
      </c>
      <c r="W5" s="16">
        <v>2021</v>
      </c>
      <c r="X5" s="16">
        <v>2022</v>
      </c>
    </row>
    <row r="6" spans="1:24" x14ac:dyDescent="0.25">
      <c r="A6" s="9" t="s">
        <v>10</v>
      </c>
      <c r="B6" s="10">
        <f>SUM(B7:B11)</f>
        <v>462.9316849263958</v>
      </c>
      <c r="C6" s="10">
        <f t="shared" ref="C6:X6" si="0">SUM(C7:C11)</f>
        <v>477.84230630455085</v>
      </c>
      <c r="D6" s="10">
        <f t="shared" si="0"/>
        <v>476.34224453618901</v>
      </c>
      <c r="E6" s="10">
        <f t="shared" si="0"/>
        <v>478.10275580499427</v>
      </c>
      <c r="F6" s="10">
        <f t="shared" si="0"/>
        <v>486.57533788271974</v>
      </c>
      <c r="G6" s="10">
        <f t="shared" si="0"/>
        <v>477.67988226822342</v>
      </c>
      <c r="H6" s="10">
        <f t="shared" si="0"/>
        <v>476.49625086312636</v>
      </c>
      <c r="I6" s="10">
        <f t="shared" si="0"/>
        <v>484.8385263533321</v>
      </c>
      <c r="J6" s="10">
        <f t="shared" si="0"/>
        <v>478.78595186167695</v>
      </c>
      <c r="K6" s="10">
        <f t="shared" si="0"/>
        <v>450.31383500759023</v>
      </c>
      <c r="L6" s="10">
        <f t="shared" si="0"/>
        <v>442.53359206259086</v>
      </c>
      <c r="M6" s="10">
        <f t="shared" si="0"/>
        <v>437.41915773325451</v>
      </c>
      <c r="N6" s="10">
        <f t="shared" si="0"/>
        <v>435.45941226880814</v>
      </c>
      <c r="O6" s="10">
        <f t="shared" si="0"/>
        <v>431.36162290014738</v>
      </c>
      <c r="P6" s="10">
        <f t="shared" si="0"/>
        <v>428.11546744096324</v>
      </c>
      <c r="Q6" s="10">
        <f t="shared" si="0"/>
        <v>426.81612214657343</v>
      </c>
      <c r="R6" s="10">
        <f t="shared" si="0"/>
        <v>414.07945648461657</v>
      </c>
      <c r="S6" s="10">
        <f t="shared" si="0"/>
        <v>410.28395810693968</v>
      </c>
      <c r="T6" s="10">
        <f t="shared" si="0"/>
        <v>410.46908868346878</v>
      </c>
      <c r="U6" s="10">
        <f t="shared" si="0"/>
        <v>403.66800112993707</v>
      </c>
      <c r="V6" s="10">
        <f t="shared" si="0"/>
        <v>368.45476030330974</v>
      </c>
      <c r="W6" s="10">
        <f t="shared" si="0"/>
        <v>380.4498416647773</v>
      </c>
      <c r="X6" s="10">
        <f t="shared" si="0"/>
        <v>371.1307344811612</v>
      </c>
    </row>
    <row r="7" spans="1:24" x14ac:dyDescent="0.25">
      <c r="A7" s="11" t="s">
        <v>3</v>
      </c>
      <c r="B7" s="12">
        <v>405.01314400437548</v>
      </c>
      <c r="C7" s="12">
        <v>419.43108861486905</v>
      </c>
      <c r="D7" s="12">
        <v>415.77877377709018</v>
      </c>
      <c r="E7" s="12">
        <v>416.72637495296681</v>
      </c>
      <c r="F7" s="12">
        <v>425.65326025536785</v>
      </c>
      <c r="G7" s="12">
        <v>415.19973942810662</v>
      </c>
      <c r="H7" s="12">
        <v>413.05077555637058</v>
      </c>
      <c r="I7" s="12">
        <v>418.84197409779608</v>
      </c>
      <c r="J7" s="12">
        <v>412.63419842501435</v>
      </c>
      <c r="K7" s="12">
        <v>384.77340473836091</v>
      </c>
      <c r="L7" s="12">
        <v>375.04860227269393</v>
      </c>
      <c r="M7" s="12">
        <v>368.69209336339134</v>
      </c>
      <c r="N7" s="12">
        <v>365.19072853922489</v>
      </c>
      <c r="O7" s="12">
        <v>361.02825830909666</v>
      </c>
      <c r="P7" s="12">
        <v>357.18911841975972</v>
      </c>
      <c r="Q7" s="12">
        <v>356.17881624675226</v>
      </c>
      <c r="R7" s="12">
        <v>343.07489817239349</v>
      </c>
      <c r="S7" s="12">
        <v>338.30146828256881</v>
      </c>
      <c r="T7" s="12">
        <v>338.1017894344559</v>
      </c>
      <c r="U7" s="12">
        <v>331.70739269161203</v>
      </c>
      <c r="V7" s="12">
        <v>296.26771643241131</v>
      </c>
      <c r="W7" s="12">
        <v>309.55540182807908</v>
      </c>
      <c r="X7" s="12">
        <v>300.74314389332449</v>
      </c>
    </row>
    <row r="8" spans="1:24" x14ac:dyDescent="0.25">
      <c r="A8" s="11" t="s">
        <v>4</v>
      </c>
      <c r="B8" s="12">
        <v>33.346998456449754</v>
      </c>
      <c r="C8" s="12">
        <v>33.802882464290725</v>
      </c>
      <c r="D8" s="12">
        <v>35.329270328869846</v>
      </c>
      <c r="E8" s="12">
        <v>35.636131298822072</v>
      </c>
      <c r="F8" s="12">
        <v>34.971917432016696</v>
      </c>
      <c r="G8" s="12">
        <v>36.061833320563785</v>
      </c>
      <c r="H8" s="12">
        <v>36.496479497154532</v>
      </c>
      <c r="I8" s="12">
        <v>38.772290893316708</v>
      </c>
      <c r="J8" s="12">
        <v>38.736283989820073</v>
      </c>
      <c r="K8" s="12">
        <v>38.178400994642644</v>
      </c>
      <c r="L8" s="12">
        <v>38.850967503238842</v>
      </c>
      <c r="M8" s="12">
        <v>39.331590065933689</v>
      </c>
      <c r="N8" s="12">
        <v>39.755406408832492</v>
      </c>
      <c r="O8" s="12">
        <v>39.310723223330712</v>
      </c>
      <c r="P8" s="12">
        <v>39.17516957084559</v>
      </c>
      <c r="Q8" s="12">
        <v>38.490404861207772</v>
      </c>
      <c r="R8" s="12">
        <v>38.073739738971526</v>
      </c>
      <c r="S8" s="12">
        <v>38.511150972292086</v>
      </c>
      <c r="T8" s="12">
        <v>38.493986066242996</v>
      </c>
      <c r="U8" s="12">
        <v>38.153451707844845</v>
      </c>
      <c r="V8" s="12">
        <v>38.072416567653946</v>
      </c>
      <c r="W8" s="12">
        <v>36.708760965663416</v>
      </c>
      <c r="X8" s="12">
        <v>36.332371302271405</v>
      </c>
    </row>
    <row r="9" spans="1:24" x14ac:dyDescent="0.25">
      <c r="A9" s="11" t="s">
        <v>5</v>
      </c>
      <c r="B9" s="12">
        <v>17.978761234006019</v>
      </c>
      <c r="C9" s="12">
        <v>17.74432971316158</v>
      </c>
      <c r="D9" s="12">
        <v>17.922382713962541</v>
      </c>
      <c r="E9" s="12">
        <v>17.779769410027509</v>
      </c>
      <c r="F9" s="12">
        <v>17.293226683975035</v>
      </c>
      <c r="G9" s="12">
        <v>17.012034179486221</v>
      </c>
      <c r="H9" s="12">
        <v>16.664187871719204</v>
      </c>
      <c r="I9" s="12">
        <v>16.202795848434185</v>
      </c>
      <c r="J9" s="12">
        <v>15.565845012967991</v>
      </c>
      <c r="K9" s="12">
        <v>14.938972465596775</v>
      </c>
      <c r="L9" s="12">
        <v>14.944293259575566</v>
      </c>
      <c r="M9" s="12">
        <v>14.599401747965103</v>
      </c>
      <c r="N9" s="12">
        <v>14.721925815365802</v>
      </c>
      <c r="O9" s="12">
        <v>14.173110783498139</v>
      </c>
      <c r="P9" s="12">
        <v>13.82534168884013</v>
      </c>
      <c r="Q9" s="12">
        <v>13.344832856904299</v>
      </c>
      <c r="R9" s="12">
        <v>13.398303153844077</v>
      </c>
      <c r="S9" s="12">
        <v>13.373486778399696</v>
      </c>
      <c r="T9" s="12">
        <v>13.23151237804597</v>
      </c>
      <c r="U9" s="12">
        <v>13.053414984649493</v>
      </c>
      <c r="V9" s="12">
        <v>12.810091409379091</v>
      </c>
      <c r="W9" s="12">
        <v>12.880481767494331</v>
      </c>
      <c r="X9" s="12">
        <v>12.750508475954343</v>
      </c>
    </row>
    <row r="10" spans="1:24" x14ac:dyDescent="0.25">
      <c r="A10" s="11" t="s">
        <v>1</v>
      </c>
      <c r="B10" s="12">
        <v>6.03202773760664</v>
      </c>
      <c r="C10" s="12">
        <v>6.3392666709412948</v>
      </c>
      <c r="D10" s="12">
        <v>6.8393346223503499</v>
      </c>
      <c r="E10" s="12">
        <v>7.5043209392902321</v>
      </c>
      <c r="F10" s="12">
        <v>8.2262720949721313</v>
      </c>
      <c r="G10" s="12">
        <v>8.9992655670264501</v>
      </c>
      <c r="H10" s="12">
        <v>9.9164338235245602</v>
      </c>
      <c r="I10" s="12">
        <v>10.698465345452092</v>
      </c>
      <c r="J10" s="12">
        <v>11.527130667856282</v>
      </c>
      <c r="K10" s="12">
        <v>12.137168837345088</v>
      </c>
      <c r="L10" s="12">
        <v>13.423072573114725</v>
      </c>
      <c r="M10" s="12">
        <v>14.519077290050094</v>
      </c>
      <c r="N10" s="12">
        <v>15.520882107933385</v>
      </c>
      <c r="O10" s="12">
        <v>16.630256692047777</v>
      </c>
      <c r="P10" s="12">
        <v>17.68633912494035</v>
      </c>
      <c r="Q10" s="12">
        <v>18.585687454104633</v>
      </c>
      <c r="R10" s="12">
        <v>19.253725648148205</v>
      </c>
      <c r="S10" s="12">
        <v>19.901185083413878</v>
      </c>
      <c r="T10" s="12">
        <v>20.359737086419614</v>
      </c>
      <c r="U10" s="12">
        <v>20.547042416000878</v>
      </c>
      <c r="V10" s="12">
        <v>21.029672587586809</v>
      </c>
      <c r="W10" s="12">
        <v>21.034031989878045</v>
      </c>
      <c r="X10" s="12">
        <v>21.160213530437257</v>
      </c>
    </row>
    <row r="11" spans="1:24" x14ac:dyDescent="0.25">
      <c r="A11" s="11" t="s">
        <v>6</v>
      </c>
      <c r="B11" s="12">
        <v>0.56075349395791485</v>
      </c>
      <c r="C11" s="12">
        <v>0.52473884128819104</v>
      </c>
      <c r="D11" s="12">
        <v>0.4724830939161534</v>
      </c>
      <c r="E11" s="12">
        <v>0.45615920388771053</v>
      </c>
      <c r="F11" s="12">
        <v>0.43066141638802063</v>
      </c>
      <c r="G11" s="12">
        <v>0.40700977304039909</v>
      </c>
      <c r="H11" s="12">
        <v>0.36837411435743012</v>
      </c>
      <c r="I11" s="12">
        <v>0.32300016833303147</v>
      </c>
      <c r="J11" s="12">
        <v>0.32249376601819957</v>
      </c>
      <c r="K11" s="12">
        <v>0.28588797164486768</v>
      </c>
      <c r="L11" s="12">
        <v>0.26665645396779569</v>
      </c>
      <c r="M11" s="12">
        <v>0.27699526591422791</v>
      </c>
      <c r="N11" s="12">
        <v>0.27046939745156517</v>
      </c>
      <c r="O11" s="12">
        <v>0.219273892174042</v>
      </c>
      <c r="P11" s="12">
        <v>0.23949863657745241</v>
      </c>
      <c r="Q11" s="12">
        <v>0.21638072760447008</v>
      </c>
      <c r="R11" s="12">
        <v>0.27878977125927507</v>
      </c>
      <c r="S11" s="12">
        <v>0.196666990265215</v>
      </c>
      <c r="T11" s="12">
        <v>0.28206371830430599</v>
      </c>
      <c r="U11" s="12">
        <v>0.20669932982988248</v>
      </c>
      <c r="V11" s="12">
        <v>0.2748633062786453</v>
      </c>
      <c r="W11" s="12">
        <v>0.27116511366236379</v>
      </c>
      <c r="X11" s="12">
        <v>0.1444972791737095</v>
      </c>
    </row>
    <row r="12" spans="1:24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9" t="s">
        <v>7</v>
      </c>
      <c r="B13" s="10">
        <f>SUM(B14)</f>
        <v>25.008260557061703</v>
      </c>
      <c r="C13" s="10">
        <f t="shared" ref="C13:X13" si="1">SUM(C14)</f>
        <v>25.461050943779256</v>
      </c>
      <c r="D13" s="10">
        <f t="shared" si="1"/>
        <v>24.149149491638607</v>
      </c>
      <c r="E13" s="10">
        <f t="shared" si="1"/>
        <v>27.225854267758589</v>
      </c>
      <c r="F13" s="10">
        <f t="shared" si="1"/>
        <v>29.034848523193446</v>
      </c>
      <c r="G13" s="10">
        <f t="shared" si="1"/>
        <v>28.803088598926795</v>
      </c>
      <c r="H13" s="10">
        <f t="shared" si="1"/>
        <v>28.822332023150238</v>
      </c>
      <c r="I13" s="10">
        <f t="shared" si="1"/>
        <v>28.893807903698299</v>
      </c>
      <c r="J13" s="10">
        <f t="shared" si="1"/>
        <v>29.33873178352864</v>
      </c>
      <c r="K13" s="10">
        <f t="shared" si="1"/>
        <v>31.338861964426773</v>
      </c>
      <c r="L13" s="10">
        <f t="shared" si="1"/>
        <v>34.815854365402579</v>
      </c>
      <c r="M13" s="10">
        <f t="shared" si="1"/>
        <v>34.055593534100531</v>
      </c>
      <c r="N13" s="10">
        <f t="shared" si="1"/>
        <v>34.624935138162016</v>
      </c>
      <c r="O13" s="10">
        <f t="shared" si="1"/>
        <v>39.307881005166273</v>
      </c>
      <c r="P13" s="10">
        <f t="shared" si="1"/>
        <v>39.48134299779057</v>
      </c>
      <c r="Q13" s="10">
        <f t="shared" si="1"/>
        <v>37.291697165111614</v>
      </c>
      <c r="R13" s="10">
        <f t="shared" si="1"/>
        <v>37.565571997388545</v>
      </c>
      <c r="S13" s="10">
        <f t="shared" si="1"/>
        <v>38.407005034454002</v>
      </c>
      <c r="T13" s="10">
        <f t="shared" si="1"/>
        <v>39.334145290520183</v>
      </c>
      <c r="U13" s="10">
        <f t="shared" si="1"/>
        <v>42.338938982508566</v>
      </c>
      <c r="V13" s="10">
        <f t="shared" si="1"/>
        <v>41.865847783419923</v>
      </c>
      <c r="W13" s="10">
        <f t="shared" si="1"/>
        <v>46.554766506097529</v>
      </c>
      <c r="X13" s="10">
        <f t="shared" si="1"/>
        <v>49.386112677831242</v>
      </c>
    </row>
    <row r="14" spans="1:24" x14ac:dyDescent="0.25">
      <c r="A14" s="11" t="s">
        <v>3</v>
      </c>
      <c r="B14" s="12">
        <v>25.008260557061703</v>
      </c>
      <c r="C14" s="12">
        <v>25.461050943779256</v>
      </c>
      <c r="D14" s="12">
        <v>24.149149491638607</v>
      </c>
      <c r="E14" s="12">
        <v>27.225854267758589</v>
      </c>
      <c r="F14" s="12">
        <v>29.034848523193446</v>
      </c>
      <c r="G14" s="12">
        <v>28.803088598926795</v>
      </c>
      <c r="H14" s="12">
        <v>28.822332023150238</v>
      </c>
      <c r="I14" s="12">
        <v>28.893807903698299</v>
      </c>
      <c r="J14" s="12">
        <v>29.33873178352864</v>
      </c>
      <c r="K14" s="12">
        <v>31.338861964426773</v>
      </c>
      <c r="L14" s="12">
        <v>34.815854365402579</v>
      </c>
      <c r="M14" s="12">
        <v>34.055593534100531</v>
      </c>
      <c r="N14" s="12">
        <v>34.624935138162016</v>
      </c>
      <c r="O14" s="12">
        <v>39.307881005166273</v>
      </c>
      <c r="P14" s="12">
        <v>39.48134299779057</v>
      </c>
      <c r="Q14" s="12">
        <v>37.291697165111614</v>
      </c>
      <c r="R14" s="12">
        <v>37.565571997388545</v>
      </c>
      <c r="S14" s="12">
        <v>38.407005034454002</v>
      </c>
      <c r="T14" s="12">
        <v>39.334145290520183</v>
      </c>
      <c r="U14" s="12">
        <v>42.338938982508566</v>
      </c>
      <c r="V14" s="12">
        <v>41.865847783419923</v>
      </c>
      <c r="W14" s="12">
        <v>46.554766506097529</v>
      </c>
      <c r="X14" s="12">
        <v>49.386112677831242</v>
      </c>
    </row>
    <row r="15" spans="1:24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25">
      <c r="A16" s="9" t="s">
        <v>2</v>
      </c>
      <c r="B16" s="10">
        <f>SUM(B17:B19)</f>
        <v>54.818099393834324</v>
      </c>
      <c r="C16" s="10">
        <f t="shared" ref="C16:X16" si="2">SUM(C17:C19)</f>
        <v>49.123530995222225</v>
      </c>
      <c r="D16" s="10">
        <f t="shared" si="2"/>
        <v>53.74066420928537</v>
      </c>
      <c r="E16" s="10">
        <f t="shared" si="2"/>
        <v>48.087671909420649</v>
      </c>
      <c r="F16" s="10">
        <f t="shared" si="2"/>
        <v>51.701749155653893</v>
      </c>
      <c r="G16" s="10">
        <f t="shared" si="2"/>
        <v>54.028229207979741</v>
      </c>
      <c r="H16" s="10">
        <f t="shared" si="2"/>
        <v>56.720740784035506</v>
      </c>
      <c r="I16" s="10">
        <f t="shared" si="2"/>
        <v>59.613573325979104</v>
      </c>
      <c r="J16" s="10">
        <f t="shared" si="2"/>
        <v>56.026773129001867</v>
      </c>
      <c r="K16" s="10">
        <f t="shared" si="2"/>
        <v>54.458236222466162</v>
      </c>
      <c r="L16" s="10">
        <f t="shared" si="2"/>
        <v>56.021114642228525</v>
      </c>
      <c r="M16" s="10">
        <f t="shared" si="2"/>
        <v>51.359718616135751</v>
      </c>
      <c r="N16" s="10">
        <f t="shared" si="2"/>
        <v>49.201383484379953</v>
      </c>
      <c r="O16" s="10">
        <f t="shared" si="2"/>
        <v>47.805757632959377</v>
      </c>
      <c r="P16" s="10">
        <f t="shared" si="2"/>
        <v>47.587599354538348</v>
      </c>
      <c r="Q16" s="10">
        <f t="shared" si="2"/>
        <v>52.500141926242698</v>
      </c>
      <c r="R16" s="10">
        <f t="shared" si="2"/>
        <v>56.700070698857012</v>
      </c>
      <c r="S16" s="10">
        <f t="shared" si="2"/>
        <v>59.645946149576567</v>
      </c>
      <c r="T16" s="10">
        <f t="shared" si="2"/>
        <v>59.425901259289276</v>
      </c>
      <c r="U16" s="10">
        <f t="shared" si="2"/>
        <v>53.670371695722878</v>
      </c>
      <c r="V16" s="10">
        <f t="shared" si="2"/>
        <v>32.178039554676424</v>
      </c>
      <c r="W16" s="10">
        <f t="shared" si="2"/>
        <v>36.182479033286235</v>
      </c>
      <c r="X16" s="10">
        <f t="shared" si="2"/>
        <v>40.549419549762376</v>
      </c>
    </row>
    <row r="17" spans="1:24" x14ac:dyDescent="0.25">
      <c r="A17" s="11" t="s">
        <v>3</v>
      </c>
      <c r="B17" s="12">
        <v>54.010893436112944</v>
      </c>
      <c r="C17" s="12">
        <v>48.220350392904635</v>
      </c>
      <c r="D17" s="12">
        <v>52.799090998288627</v>
      </c>
      <c r="E17" s="12">
        <v>47.172356590178097</v>
      </c>
      <c r="F17" s="12">
        <v>51.216498044240446</v>
      </c>
      <c r="G17" s="12">
        <v>53.536801368501308</v>
      </c>
      <c r="H17" s="12">
        <v>55.728644627444432</v>
      </c>
      <c r="I17" s="12">
        <v>58.570129825667323</v>
      </c>
      <c r="J17" s="12">
        <v>55.01537019868487</v>
      </c>
      <c r="K17" s="12">
        <v>54.062893640991113</v>
      </c>
      <c r="L17" s="12">
        <v>55.041120822354827</v>
      </c>
      <c r="M17" s="12">
        <v>50.392435576414279</v>
      </c>
      <c r="N17" s="12">
        <v>48.24688707823762</v>
      </c>
      <c r="O17" s="12">
        <v>46.874957705678213</v>
      </c>
      <c r="P17" s="12">
        <v>46.645384585604191</v>
      </c>
      <c r="Q17" s="12">
        <v>51.502354497250543</v>
      </c>
      <c r="R17" s="12">
        <v>55.670771613580087</v>
      </c>
      <c r="S17" s="12">
        <v>58.599833497379265</v>
      </c>
      <c r="T17" s="12">
        <v>58.382717953684029</v>
      </c>
      <c r="U17" s="12">
        <v>52.682731254254975</v>
      </c>
      <c r="V17" s="12">
        <v>31.355548749912032</v>
      </c>
      <c r="W17" s="12">
        <v>35.324478837326964</v>
      </c>
      <c r="X17" s="12">
        <v>39.65269796784218</v>
      </c>
    </row>
    <row r="18" spans="1:24" x14ac:dyDescent="0.25">
      <c r="A18" s="11" t="s">
        <v>4</v>
      </c>
      <c r="B18" s="12">
        <v>0.43519552539076184</v>
      </c>
      <c r="C18" s="12">
        <v>0.55922071408061569</v>
      </c>
      <c r="D18" s="12">
        <v>0.57349444598978994</v>
      </c>
      <c r="E18" s="12">
        <v>0.56893649951742575</v>
      </c>
      <c r="F18" s="12">
        <v>0.11645609006043339</v>
      </c>
      <c r="G18" s="12">
        <v>0.11917753729417889</v>
      </c>
      <c r="H18" s="12">
        <v>0.61046794014164885</v>
      </c>
      <c r="I18" s="12">
        <v>0.64557527215294197</v>
      </c>
      <c r="J18" s="12">
        <v>0.64506885235920974</v>
      </c>
      <c r="K18" s="12">
        <v>3.7073752513493728E-2</v>
      </c>
      <c r="L18" s="12">
        <v>0.6235479108020191</v>
      </c>
      <c r="M18" s="12">
        <v>0.61864767038749569</v>
      </c>
      <c r="N18" s="12">
        <v>0.61727813423461486</v>
      </c>
      <c r="O18" s="12">
        <v>0.58561436086369634</v>
      </c>
      <c r="P18" s="12">
        <v>0.58312040294051259</v>
      </c>
      <c r="Q18" s="12">
        <v>0.60873460589924044</v>
      </c>
      <c r="R18" s="12">
        <v>0.61542987086238143</v>
      </c>
      <c r="S18" s="12">
        <v>0.617156384082158</v>
      </c>
      <c r="T18" s="12">
        <v>0.61751166744030073</v>
      </c>
      <c r="U18" s="12">
        <v>0.61724355098114458</v>
      </c>
      <c r="V18" s="12">
        <v>0.60977521491126163</v>
      </c>
      <c r="W18" s="12">
        <v>0.61050507796695508</v>
      </c>
      <c r="X18" s="12">
        <v>0.61130051487658377</v>
      </c>
    </row>
    <row r="19" spans="1:24" x14ac:dyDescent="0.25">
      <c r="A19" s="11" t="s">
        <v>5</v>
      </c>
      <c r="B19" s="12">
        <v>0.37201043233062159</v>
      </c>
      <c r="C19" s="12">
        <v>0.3439598882369761</v>
      </c>
      <c r="D19" s="12">
        <v>0.36807876500695552</v>
      </c>
      <c r="E19" s="12">
        <v>0.34637881972512785</v>
      </c>
      <c r="F19" s="12">
        <v>0.36879502135301834</v>
      </c>
      <c r="G19" s="12">
        <v>0.37225030218425681</v>
      </c>
      <c r="H19" s="12">
        <v>0.38162821644942574</v>
      </c>
      <c r="I19" s="12">
        <v>0.39786822815884265</v>
      </c>
      <c r="J19" s="12">
        <v>0.36633407795779138</v>
      </c>
      <c r="K19" s="12">
        <v>0.35826882896155576</v>
      </c>
      <c r="L19" s="12">
        <v>0.35644590907167911</v>
      </c>
      <c r="M19" s="12">
        <v>0.34863536933397365</v>
      </c>
      <c r="N19" s="12">
        <v>0.33721827190771536</v>
      </c>
      <c r="O19" s="12">
        <v>0.34518556641747106</v>
      </c>
      <c r="P19" s="12">
        <v>0.35909436599364125</v>
      </c>
      <c r="Q19" s="12">
        <v>0.38905282309291123</v>
      </c>
      <c r="R19" s="12">
        <v>0.41386921441454316</v>
      </c>
      <c r="S19" s="12">
        <v>0.42895626811514359</v>
      </c>
      <c r="T19" s="12">
        <v>0.42567163816494125</v>
      </c>
      <c r="U19" s="12">
        <v>0.37039689048676117</v>
      </c>
      <c r="V19" s="12">
        <v>0.21271558985312938</v>
      </c>
      <c r="W19" s="12">
        <v>0.24749511799231838</v>
      </c>
      <c r="X19" s="12">
        <v>0.28542106704361569</v>
      </c>
    </row>
    <row r="20" spans="1:24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3571D19959348B0B3548863F2173D" ma:contentTypeVersion="13" ma:contentTypeDescription="Create a new document." ma:contentTypeScope="" ma:versionID="6ed77dd9e38b99327089239dbc96b0b2">
  <xsd:schema xmlns:xsd="http://www.w3.org/2001/XMLSchema" xmlns:xs="http://www.w3.org/2001/XMLSchema" xmlns:p="http://schemas.microsoft.com/office/2006/metadata/properties" xmlns:ns2="d65ee392-50af-4a48-9137-8b228da283fd" xmlns:ns3="79b20a9b-5151-480a-b6a5-2526cfd3882f" targetNamespace="http://schemas.microsoft.com/office/2006/metadata/properties" ma:root="true" ma:fieldsID="86bbdaed755488808b02b1864f6654c1" ns2:_="" ns3:_="">
    <xsd:import namespace="d65ee392-50af-4a48-9137-8b228da283fd"/>
    <xsd:import namespace="79b20a9b-5151-480a-b6a5-2526cfd38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e392-50af-4a48-9137-8b228da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0a9b-5151-480a-b6a5-2526cfd38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722ace5-2da5-447e-b2f2-f488e8289fe2}" ma:internalName="TaxCatchAll" ma:showField="CatchAllData" ma:web="79b20a9b-5151-480a-b6a5-2526cfd38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5ee392-50af-4a48-9137-8b228da283fd">
      <Terms xmlns="http://schemas.microsoft.com/office/infopath/2007/PartnerControls"/>
    </lcf76f155ced4ddcb4097134ff3c332f>
    <TaxCatchAll xmlns="79b20a9b-5151-480a-b6a5-2526cfd388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F61A5-CD2D-41BC-BCAD-6F083AB5D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5ee392-50af-4a48-9137-8b228da283fd"/>
    <ds:schemaRef ds:uri="79b20a9b-5151-480a-b6a5-2526cfd38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E63F77-657B-4B94-8AA6-6F6B0366523C}">
  <ds:schemaRefs>
    <ds:schemaRef ds:uri="http://schemas.microsoft.com/office/2006/metadata/properties"/>
    <ds:schemaRef ds:uri="http://schemas.microsoft.com/office/infopath/2007/PartnerControls"/>
    <ds:schemaRef ds:uri="d65ee392-50af-4a48-9137-8b228da283fd"/>
    <ds:schemaRef ds:uri="79b20a9b-5151-480a-b6a5-2526cfd3882f"/>
  </ds:schemaRefs>
</ds:datastoreItem>
</file>

<file path=customXml/itemProps3.xml><?xml version="1.0" encoding="utf-8"?>
<ds:datastoreItem xmlns:ds="http://schemas.openxmlformats.org/officeDocument/2006/customXml" ds:itemID="{72064786-26BD-456D-AE40-11EB03DB7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2024-07-26T19:16:48Z</dcterms:created>
  <dcterms:modified xsi:type="dcterms:W3CDTF">2024-09-20T06:27:52Z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0x01010029D3571D19959348B0B3548863F2173D</vt:lpwstr>
  </property>
</Properties>
</file>