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updateLinks="never" defaultThemeVersion="124226"/>
  <mc:AlternateContent xmlns:mc="http://schemas.openxmlformats.org/markup-compatibility/2006">
    <mc:Choice Requires="x15">
      <x15ac:absPath xmlns:x15ac="http://schemas.microsoft.com/office/spreadsheetml/2010/11/ac" url="Y:\Ryan\My Docs\ARB work\CIB Work Documents\CalRecycle\FPG\"/>
    </mc:Choice>
  </mc:AlternateContent>
  <xr:revisionPtr revIDLastSave="0" documentId="13_ncr:1_{A7BC33A2-6553-4D34-8CD1-E17E18D44B55}" xr6:coauthVersionLast="45" xr6:coauthVersionMax="45" xr10:uidLastSave="{00000000-0000-0000-0000-000000000000}"/>
  <bookViews>
    <workbookView xWindow="40920" yWindow="1860" windowWidth="38640" windowHeight="21240" tabRatio="808" xr2:uid="{00000000-000D-0000-FFFF-FFFF00000000}"/>
  </bookViews>
  <sheets>
    <sheet name="Read Me" sheetId="28" r:id="rId1"/>
    <sheet name="Project Info" sheetId="29" r:id="rId2"/>
    <sheet name="Project Inputs" sheetId="2" r:id="rId3"/>
    <sheet name="GHG Summary" sheetId="30" r:id="rId4"/>
    <sheet name="Co-benefits Summary" sheetId="31" r:id="rId5"/>
    <sheet name="Documentation" sheetId="32" r:id="rId6"/>
    <sheet name="GHG ERFs" sheetId="15" r:id="rId7"/>
    <sheet name="Co-Ben ERFs" sheetId="23" r:id="rId8"/>
    <sheet name="GHG Calcs" sheetId="1" state="hidden" r:id="rId9"/>
    <sheet name="Co-ben Calcs" sheetId="27" state="hidden" r:id="rId10"/>
    <sheet name="Misc" sheetId="33" state="hidden" r:id="rId11"/>
  </sheets>
  <definedNames>
    <definedName name="_ftn1" localSheetId="5">Documentation!#REF!</definedName>
    <definedName name="EquipmentType" localSheetId="7">'Co-Ben ERFs'!#REF!</definedName>
    <definedName name="EquipmentType">'GHG ERFs'!#REF!</definedName>
    <definedName name="EquipmentType2" localSheetId="7">'Co-Ben ERFs'!#REF!,'Co-Ben ERFs'!#REF!,'Co-Ben ERFs'!#REF!,'Co-Ben ERFs'!#REF!,'Co-Ben ERFs'!#REF!</definedName>
    <definedName name="EquipmentType2">'GHG ERFs'!#REF!,'GHG ERFs'!#REF!,'GHG ERFs'!#REF!,'GHG ERFs'!#REF!,'GHG ERFs'!#REF!</definedName>
    <definedName name="EquipmentType3" localSheetId="9">#REF!</definedName>
    <definedName name="EquipmentType3" localSheetId="7">#REF!</definedName>
    <definedName name="EquipmentType3">#REF!</definedName>
    <definedName name="_xlnm.Print_Area" localSheetId="9">'Co-ben Calcs'!$A$1:$M$14</definedName>
    <definedName name="_xlnm.Print_Area" localSheetId="7">'Co-Ben ERFs'!$A$1:$D$33</definedName>
    <definedName name="_xlnm.Print_Area" localSheetId="4">'Co-benefits Summary'!$A$1:$F$21</definedName>
    <definedName name="_xlnm.Print_Area" localSheetId="5">Documentation!$A$1:$F$28</definedName>
    <definedName name="_xlnm.Print_Area" localSheetId="8">'GHG Calcs'!$A$1:$N$24</definedName>
    <definedName name="_xlnm.Print_Area" localSheetId="6">'GHG ERFs'!$A$1:$D$27</definedName>
    <definedName name="_xlnm.Print_Area" localSheetId="3">'GHG Summary'!$A$1:$F$21</definedName>
    <definedName name="_xlnm.Print_Area" localSheetId="1">'Project Info'!$A$1:$F$31</definedName>
    <definedName name="_xlnm.Print_Area" localSheetId="2">'Project Inputs'!$A$1:$N$26</definedName>
    <definedName name="_xlnm.Print_Area" localSheetId="0">'Read Me'!$B$1:$F$31</definedName>
    <definedName name="RefrigerantTypes" localSheetId="7">'Co-Ben ERFs'!#REF!</definedName>
    <definedName name="RefrigerantTypes">'GHG ERFs'!#REF!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7" i="2" l="1"/>
  <c r="N18" i="2"/>
  <c r="N19" i="2"/>
  <c r="N20" i="2"/>
  <c r="N21" i="2"/>
  <c r="N22" i="2"/>
  <c r="N23" i="2"/>
  <c r="N24" i="2"/>
  <c r="N25" i="2"/>
  <c r="N16" i="2"/>
  <c r="E11" i="30" l="1"/>
  <c r="E12" i="30"/>
  <c r="E10" i="30"/>
  <c r="E9" i="30"/>
  <c r="A13" i="1"/>
  <c r="E8" i="31"/>
  <c r="E23" i="29" l="1"/>
  <c r="E13" i="30" s="1"/>
  <c r="B25" i="23" l="1"/>
  <c r="M14" i="1" l="1"/>
  <c r="M15" i="1"/>
  <c r="M16" i="1"/>
  <c r="M17" i="1"/>
  <c r="M18" i="1"/>
  <c r="M19" i="1"/>
  <c r="M20" i="1"/>
  <c r="M21" i="1"/>
  <c r="M22" i="1"/>
  <c r="M13" i="1"/>
  <c r="L13" i="1"/>
  <c r="L26" i="2"/>
  <c r="K13" i="27" s="1"/>
  <c r="K15" i="27" l="1"/>
  <c r="K16" i="27"/>
  <c r="K14" i="27"/>
  <c r="M23" i="1"/>
  <c r="L14" i="1" l="1"/>
  <c r="L15" i="1"/>
  <c r="L16" i="1"/>
  <c r="L17" i="1"/>
  <c r="L18" i="1"/>
  <c r="L19" i="1"/>
  <c r="L20" i="1"/>
  <c r="L21" i="1"/>
  <c r="L22" i="1"/>
  <c r="K14" i="1"/>
  <c r="K15" i="1"/>
  <c r="K16" i="1"/>
  <c r="K17" i="1"/>
  <c r="K18" i="1"/>
  <c r="K19" i="1"/>
  <c r="K20" i="1"/>
  <c r="K21" i="1"/>
  <c r="K22" i="1"/>
  <c r="K13" i="1"/>
  <c r="J14" i="1"/>
  <c r="J15" i="1"/>
  <c r="J16" i="1"/>
  <c r="J17" i="1"/>
  <c r="J18" i="1"/>
  <c r="J19" i="1"/>
  <c r="J20" i="1"/>
  <c r="J21" i="1"/>
  <c r="J22" i="1"/>
  <c r="J13" i="1"/>
  <c r="I14" i="1"/>
  <c r="I15" i="1"/>
  <c r="I16" i="1"/>
  <c r="I17" i="1"/>
  <c r="I18" i="1"/>
  <c r="I19" i="1"/>
  <c r="I20" i="1"/>
  <c r="I21" i="1"/>
  <c r="I22" i="1"/>
  <c r="I13" i="1"/>
  <c r="H14" i="1"/>
  <c r="H15" i="1"/>
  <c r="H16" i="1"/>
  <c r="H17" i="1"/>
  <c r="H18" i="1"/>
  <c r="H19" i="1"/>
  <c r="H20" i="1"/>
  <c r="H21" i="1"/>
  <c r="H22" i="1"/>
  <c r="H13" i="1"/>
  <c r="F14" i="1"/>
  <c r="F15" i="1"/>
  <c r="F16" i="1"/>
  <c r="F17" i="1"/>
  <c r="F18" i="1"/>
  <c r="F19" i="1"/>
  <c r="F20" i="1"/>
  <c r="F21" i="1"/>
  <c r="F22" i="1"/>
  <c r="F13" i="1"/>
  <c r="E14" i="1"/>
  <c r="E15" i="1"/>
  <c r="E16" i="1"/>
  <c r="E17" i="1"/>
  <c r="E18" i="1"/>
  <c r="E19" i="1"/>
  <c r="E20" i="1"/>
  <c r="E21" i="1"/>
  <c r="E22" i="1"/>
  <c r="E13" i="1"/>
  <c r="C14" i="1"/>
  <c r="C15" i="1"/>
  <c r="C16" i="1"/>
  <c r="C17" i="1"/>
  <c r="C18" i="1"/>
  <c r="C19" i="1"/>
  <c r="C20" i="1"/>
  <c r="C21" i="1"/>
  <c r="C22" i="1"/>
  <c r="C13" i="1"/>
  <c r="B14" i="1"/>
  <c r="B15" i="1"/>
  <c r="B16" i="1"/>
  <c r="B17" i="1"/>
  <c r="B18" i="1"/>
  <c r="B19" i="1"/>
  <c r="B20" i="1"/>
  <c r="B21" i="1"/>
  <c r="B22" i="1"/>
  <c r="B13" i="1"/>
  <c r="A14" i="1"/>
  <c r="A15" i="1" s="1"/>
  <c r="A16" i="1" s="1"/>
  <c r="A17" i="1" s="1"/>
  <c r="A18" i="1" s="1"/>
  <c r="A19" i="1" s="1"/>
  <c r="A20" i="1" s="1"/>
  <c r="A21" i="1" s="1"/>
  <c r="A22" i="1" s="1"/>
  <c r="N16" i="1" l="1"/>
  <c r="N19" i="1"/>
  <c r="N18" i="1"/>
  <c r="N17" i="1"/>
  <c r="N15" i="1"/>
  <c r="N22" i="1"/>
  <c r="N14" i="1"/>
  <c r="N21" i="1"/>
  <c r="N20" i="1"/>
  <c r="N13" i="1"/>
  <c r="K23" i="1"/>
  <c r="B23" i="1"/>
  <c r="C23" i="1"/>
  <c r="E23" i="1"/>
  <c r="F23" i="1"/>
  <c r="I23" i="1"/>
  <c r="J23" i="1"/>
  <c r="L23" i="1"/>
  <c r="H23" i="1"/>
  <c r="N23" i="1" l="1"/>
  <c r="E17" i="30" l="1"/>
  <c r="E16" i="30"/>
  <c r="M17" i="2"/>
  <c r="M18" i="2"/>
  <c r="M19" i="2"/>
  <c r="M20" i="2"/>
  <c r="M21" i="2"/>
  <c r="M22" i="2"/>
  <c r="M23" i="2"/>
  <c r="M24" i="2"/>
  <c r="M25" i="2"/>
  <c r="M16" i="2"/>
  <c r="E20" i="30" l="1"/>
  <c r="E21" i="30"/>
  <c r="E18" i="30"/>
  <c r="E19" i="30"/>
  <c r="D26" i="2" l="1"/>
  <c r="C13" i="27" s="1"/>
  <c r="E26" i="2"/>
  <c r="D13" i="27" s="1"/>
  <c r="F26" i="2"/>
  <c r="E13" i="27" s="1"/>
  <c r="G26" i="2"/>
  <c r="F13" i="27" s="1"/>
  <c r="H26" i="2"/>
  <c r="G13" i="27" s="1"/>
  <c r="I26" i="2"/>
  <c r="H13" i="27" s="1"/>
  <c r="J26" i="2"/>
  <c r="I13" i="27" s="1"/>
  <c r="K26" i="2"/>
  <c r="J13" i="27" s="1"/>
  <c r="C26" i="2"/>
  <c r="B13" i="27" s="1"/>
  <c r="B14" i="27" l="1"/>
  <c r="L13" i="27"/>
  <c r="I14" i="27"/>
  <c r="I15" i="27"/>
  <c r="I16" i="27"/>
  <c r="C15" i="27"/>
  <c r="C16" i="27"/>
  <c r="C14" i="27"/>
  <c r="G15" i="27"/>
  <c r="G14" i="27"/>
  <c r="G16" i="27"/>
  <c r="J15" i="27"/>
  <c r="J16" i="27"/>
  <c r="J14" i="27"/>
  <c r="H14" i="27"/>
  <c r="H15" i="27"/>
  <c r="H16" i="27"/>
  <c r="F15" i="27"/>
  <c r="F16" i="27"/>
  <c r="F14" i="27"/>
  <c r="E16" i="27"/>
  <c r="E14" i="27"/>
  <c r="E15" i="27"/>
  <c r="D16" i="27"/>
  <c r="D14" i="27"/>
  <c r="D15" i="27"/>
  <c r="B15" i="27"/>
  <c r="B16" i="27"/>
  <c r="L14" i="27" l="1"/>
  <c r="E18" i="31" s="1"/>
  <c r="E20" i="31"/>
  <c r="E15" i="31"/>
  <c r="L16" i="27"/>
  <c r="L15" i="27"/>
  <c r="E13" i="31" l="1"/>
  <c r="E17" i="31"/>
  <c r="E12" i="31"/>
  <c r="E19" i="31"/>
  <c r="E14" i="31"/>
  <c r="N26" i="2"/>
  <c r="B17" i="2" l="1"/>
  <c r="B18" i="2" s="1"/>
  <c r="B19" i="2" s="1"/>
  <c r="B20" i="2" s="1"/>
  <c r="B21" i="2" s="1"/>
  <c r="B22" i="2" s="1"/>
  <c r="B23" i="2" s="1"/>
  <c r="B24" i="2" s="1"/>
  <c r="B25" i="2" s="1"/>
  <c r="M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Huft</author>
  </authors>
  <commentList>
    <comment ref="C14" authorId="0" shapeId="0" xr:uid="{00000000-0006-0000-0200-000001000000}">
      <text>
        <r>
          <rPr>
            <sz val="9"/>
            <color indexed="81"/>
            <rFont val="Tahoma"/>
            <family val="2"/>
          </rPr>
          <t>Enter the net tons of newly diverted material  in California each year of the project life (short tons).  Do not include the weight of any residual materials that will be landfilled.</t>
        </r>
      </text>
    </comment>
    <comment ref="D14" authorId="0" shapeId="0" xr:uid="{00000000-0006-0000-0200-000002000000}">
      <text>
        <r>
          <rPr>
            <sz val="9"/>
            <color indexed="81"/>
            <rFont val="Tahoma"/>
            <family val="2"/>
          </rPr>
          <t>Enter the net tons of newly diverted material  in California each year of the project life (short tons).  Do not include the weight of any residual materials that will be landfilled.</t>
        </r>
      </text>
    </comment>
    <comment ref="E14" authorId="0" shapeId="0" xr:uid="{00000000-0006-0000-0200-000003000000}">
      <text>
        <r>
          <rPr>
            <sz val="9"/>
            <color indexed="81"/>
            <rFont val="Tahoma"/>
            <family val="2"/>
          </rPr>
          <t>Enter the net tons of newly diverted material  in California each year of the project life (short tons).  Do not include the weight of any residual materials that will be landfilled.</t>
        </r>
      </text>
    </comment>
    <comment ref="F14" authorId="0" shapeId="0" xr:uid="{00000000-0006-0000-0200-000004000000}">
      <text>
        <r>
          <rPr>
            <sz val="9"/>
            <color indexed="81"/>
            <rFont val="Tahoma"/>
            <family val="2"/>
          </rPr>
          <t>Enter the net tons of newly diverted material  in California each year of the project life (short tons).  Do not include the weight of any residual materials that will be landfilled.</t>
        </r>
      </text>
    </comment>
    <comment ref="G14" authorId="0" shapeId="0" xr:uid="{00000000-0006-0000-0200-000005000000}">
      <text>
        <r>
          <rPr>
            <sz val="9"/>
            <color indexed="81"/>
            <rFont val="Tahoma"/>
            <family val="2"/>
          </rPr>
          <t>Enter the net tons of newly diverted material  in California each year of the project life (short tons).  Do not include the weight of any residual materials that will be landfilled.</t>
        </r>
      </text>
    </comment>
    <comment ref="H14" authorId="0" shapeId="0" xr:uid="{00000000-0006-0000-0200-000006000000}">
      <text>
        <r>
          <rPr>
            <sz val="9"/>
            <color indexed="81"/>
            <rFont val="Tahoma"/>
            <family val="2"/>
          </rPr>
          <t>Enter the net tons of newly diverted material  in California each year of the project life (short tons).  Do not include the weight of any residual materials that will be landfilled.</t>
        </r>
      </text>
    </comment>
    <comment ref="I14" authorId="0" shapeId="0" xr:uid="{00000000-0006-0000-0200-000007000000}">
      <text>
        <r>
          <rPr>
            <sz val="9"/>
            <color indexed="81"/>
            <rFont val="Tahoma"/>
            <family val="2"/>
          </rPr>
          <t>Enter the net tons of newly diverted material  in California each year of the project life (short tons).  Do not include the weight of any residual materials that will be landfilled.</t>
        </r>
      </text>
    </comment>
    <comment ref="J14" authorId="0" shapeId="0" xr:uid="{00000000-0006-0000-0200-000008000000}">
      <text>
        <r>
          <rPr>
            <sz val="9"/>
            <color indexed="81"/>
            <rFont val="Tahoma"/>
            <family val="2"/>
          </rPr>
          <t>Enter the net tons of newly diverted material  in California each year of the project life (short tons).  Do not include the weight of any residual materials that will be landfilled.</t>
        </r>
      </text>
    </comment>
    <comment ref="K14" authorId="0" shapeId="0" xr:uid="{00000000-0006-0000-0200-000009000000}">
      <text>
        <r>
          <rPr>
            <sz val="9"/>
            <color indexed="81"/>
            <rFont val="Tahoma"/>
            <family val="2"/>
          </rPr>
          <t>Enter the net tons of newly diverted material  in California each year of the project life (short tons).  Do not include the weight of any residual materials that will be landfilled.</t>
        </r>
      </text>
    </comment>
    <comment ref="L14" authorId="0" shapeId="0" xr:uid="{00000000-0006-0000-0200-00000A000000}">
      <text>
        <r>
          <rPr>
            <sz val="9"/>
            <color indexed="81"/>
            <rFont val="Tahoma"/>
            <family val="2"/>
          </rPr>
          <t>Enter the net tons of newly diverted material  in California each year of the project life (short tons).  Do not include the weight of any residual materials that will be landfilled.</t>
        </r>
      </text>
    </comment>
  </commentList>
</comments>
</file>

<file path=xl/sharedStrings.xml><?xml version="1.0" encoding="utf-8"?>
<sst xmlns="http://schemas.openxmlformats.org/spreadsheetml/2006/main" count="271" uniqueCount="142">
  <si>
    <t>Year</t>
  </si>
  <si>
    <t>Glass</t>
  </si>
  <si>
    <t>HDPE</t>
  </si>
  <si>
    <t>PET</t>
  </si>
  <si>
    <t>Corrugated Cardboard</t>
  </si>
  <si>
    <t>Newspaper</t>
  </si>
  <si>
    <t>Office Paper</t>
  </si>
  <si>
    <t>Phone books</t>
  </si>
  <si>
    <t>Dimensional Lumber</t>
  </si>
  <si>
    <t>SUBTOTAL</t>
  </si>
  <si>
    <t>Project Name:</t>
  </si>
  <si>
    <t>GHG Summary Worksheet</t>
  </si>
  <si>
    <t>GGRFProgram@arb.ca.gov</t>
  </si>
  <si>
    <t>GHGReductions@CalRecycle.ca.gov</t>
  </si>
  <si>
    <t>Contact Name:</t>
  </si>
  <si>
    <t>Contact Phone Number:</t>
  </si>
  <si>
    <t>Contact Email:</t>
  </si>
  <si>
    <t>Recycling Manufacturing</t>
  </si>
  <si>
    <t>Feedstock Material</t>
  </si>
  <si>
    <t>Product</t>
  </si>
  <si>
    <t>Unit</t>
  </si>
  <si>
    <t>Emission Reduction Factor</t>
  </si>
  <si>
    <t>Fiber, Plastic, and Glass (FPG) Recycling Manufacturing Worksheet</t>
  </si>
  <si>
    <t>Corrugated cardboard</t>
  </si>
  <si>
    <t>Magazines/3rd class mail</t>
  </si>
  <si>
    <t>Office paper</t>
  </si>
  <si>
    <t>Dimensional lumber</t>
  </si>
  <si>
    <t>Feedstock Diverted and Used in Manufacturing (Short Tons)</t>
  </si>
  <si>
    <t>GHG Summary</t>
  </si>
  <si>
    <t>Magazines/ 3rd Class Mail</t>
  </si>
  <si>
    <t>Phone Books</t>
  </si>
  <si>
    <t>Net Tons of Material Diverted
(Short Tons)</t>
  </si>
  <si>
    <t>Total by Material</t>
  </si>
  <si>
    <t>Additional documentation on how the emission reduction factors used in the calculator were developed is available from:</t>
  </si>
  <si>
    <t>Textiles</t>
  </si>
  <si>
    <t>Primary Source</t>
  </si>
  <si>
    <t>Fiber, Plastic, and Glass Projects GHG Reduction Summary by Material  (MTCO2e)</t>
  </si>
  <si>
    <t>ROG</t>
  </si>
  <si>
    <t>lbs/MT</t>
  </si>
  <si>
    <t>Total</t>
  </si>
  <si>
    <t>NOx</t>
  </si>
  <si>
    <t>g to MT</t>
  </si>
  <si>
    <t>g to lbs</t>
  </si>
  <si>
    <t>Grid Electricity Emission Factors</t>
  </si>
  <si>
    <t>ROG Electricity Emission Factor</t>
  </si>
  <si>
    <t>NOx Electricity Emission Factor</t>
  </si>
  <si>
    <t>lbs/kWh</t>
  </si>
  <si>
    <t>PM2.5 Electricity Emission Factor</t>
  </si>
  <si>
    <t>Corrugated Containers</t>
  </si>
  <si>
    <t>Magazines/third-class mail</t>
  </si>
  <si>
    <t>Phonebooks</t>
  </si>
  <si>
    <t>Million BTU to kWh</t>
  </si>
  <si>
    <t>kWh/ton of waste</t>
  </si>
  <si>
    <t>Energy Savings from Recycling</t>
  </si>
  <si>
    <t xml:space="preserve">PM2.5 </t>
  </si>
  <si>
    <t>MJ to kWh</t>
  </si>
  <si>
    <t>kg to short ton</t>
  </si>
  <si>
    <t>gCO2e/kWh</t>
  </si>
  <si>
    <t>California Air Resources Board</t>
  </si>
  <si>
    <t>Benefits Calculator Tool for the</t>
  </si>
  <si>
    <t>California Climate Investments</t>
  </si>
  <si>
    <r>
      <t>www.arb.ca.gov/cci-resources</t>
    </r>
    <r>
      <rPr>
        <sz val="12"/>
        <rFont val="Arial"/>
        <family val="2"/>
      </rPr>
      <t>.</t>
    </r>
  </si>
  <si>
    <t>ABOUT:</t>
  </si>
  <si>
    <t>www.arb.ca.gov/cci-cobenefits.</t>
  </si>
  <si>
    <t>More information:</t>
  </si>
  <si>
    <r>
      <rPr>
        <sz val="12"/>
        <rFont val="Wingdings 2"/>
        <family val="1"/>
        <charset val="2"/>
      </rPr>
      <t></t>
    </r>
    <r>
      <rPr>
        <sz val="12"/>
        <rFont val="Arial"/>
        <family val="2"/>
      </rPr>
      <t xml:space="preserve"> Questions on this Benefits Calculator Tool should be sent to:</t>
    </r>
  </si>
  <si>
    <r>
      <rPr>
        <sz val="12"/>
        <rFont val="Wingdings 2"/>
        <family val="1"/>
        <charset val="2"/>
      </rPr>
      <t></t>
    </r>
    <r>
      <rPr>
        <sz val="12"/>
        <rFont val="Arial"/>
        <family val="2"/>
      </rPr>
      <t xml:space="preserve"> For more information on CARB’s efforts to support implementation of California Climate Investments, see: </t>
    </r>
  </si>
  <si>
    <t>www.arb.ca.gov/auctionproceeds</t>
  </si>
  <si>
    <t>Note to applicants:</t>
  </si>
  <si>
    <t>Applicant ID:</t>
  </si>
  <si>
    <t>Date Calculator Completed:</t>
  </si>
  <si>
    <t>Other GGRF Leveraged Funds ($):</t>
  </si>
  <si>
    <t>Non-GGRF Leveraged Funds ($):</t>
  </si>
  <si>
    <t>Total Funds ($):</t>
  </si>
  <si>
    <t>Key for color-coded fields:</t>
  </si>
  <si>
    <t>Green</t>
  </si>
  <si>
    <t>Required input field</t>
  </si>
  <si>
    <t>Blue</t>
  </si>
  <si>
    <t>Optional input field*</t>
  </si>
  <si>
    <t>Grey</t>
  </si>
  <si>
    <t>Output field / not modifiable</t>
  </si>
  <si>
    <t>Yellow</t>
  </si>
  <si>
    <t>Helpful hints / important tips</t>
  </si>
  <si>
    <t>Black</t>
  </si>
  <si>
    <t>Not applicable</t>
  </si>
  <si>
    <t>*See "Documentation" tab for additional information</t>
  </si>
  <si>
    <t>Project Information</t>
  </si>
  <si>
    <t xml:space="preserve">Project Name </t>
  </si>
  <si>
    <t>Other GGRF Leveraged Funds ($)</t>
  </si>
  <si>
    <t>Non-GGRF Leveraged Funds ($)</t>
  </si>
  <si>
    <t>Total Funds ($)</t>
  </si>
  <si>
    <r>
      <t>Total GHG Emission Reductions (MTCO</t>
    </r>
    <r>
      <rPr>
        <vertAlign val="subscript"/>
        <sz val="12"/>
        <color theme="1"/>
        <rFont val="Arial"/>
        <family val="2"/>
      </rPr>
      <t>2</t>
    </r>
    <r>
      <rPr>
        <sz val="12"/>
        <color theme="1"/>
        <rFont val="Arial"/>
        <family val="2"/>
      </rPr>
      <t>e)</t>
    </r>
  </si>
  <si>
    <r>
      <t>Total GHG Emission Reductions per Total Funds (MTCO</t>
    </r>
    <r>
      <rPr>
        <vertAlign val="subscript"/>
        <sz val="12"/>
        <color theme="1"/>
        <rFont val="Arial"/>
        <family val="2"/>
      </rPr>
      <t>2</t>
    </r>
    <r>
      <rPr>
        <sz val="12"/>
        <color theme="1"/>
        <rFont val="Arial"/>
        <family val="2"/>
      </rPr>
      <t>e/$)</t>
    </r>
  </si>
  <si>
    <t>Co-benefits and Key Variables Summary</t>
  </si>
  <si>
    <t>NOx emission reductions (lbs)</t>
  </si>
  <si>
    <t>ROG emission reductions (lbs)</t>
  </si>
  <si>
    <t>PM2.5 emission reductions (lbs)</t>
  </si>
  <si>
    <t>General Documentation</t>
  </si>
  <si>
    <t>The following checklist is provided as a guide to applicants; additional data and/or information may be necessary to support project-specific input assumptions.</t>
  </si>
  <si>
    <t>Documentation Description</t>
  </si>
  <si>
    <t>Completed?</t>
  </si>
  <si>
    <t>Contact information for the person who can answer project specific questions from staff reviewers on the quantification calculations</t>
  </si>
  <si>
    <t>Project-Specific Documentation</t>
  </si>
  <si>
    <t>Additional Documentation</t>
  </si>
  <si>
    <t>Waste Diversion</t>
  </si>
  <si>
    <t xml:space="preserve">• Documentation to support estimates of newly diverted waste and
location(s) of landfills from which waste is diverted (public
documents or private agreements) </t>
  </si>
  <si>
    <t>Recycled Fiber, Plastic, and Glass Grant Program</t>
  </si>
  <si>
    <r>
      <rPr>
        <sz val="12"/>
        <rFont val="Wingdings 2"/>
        <family val="1"/>
        <charset val="2"/>
      </rPr>
      <t></t>
    </r>
    <r>
      <rPr>
        <sz val="12"/>
        <rFont val="Arial"/>
        <family val="2"/>
      </rPr>
      <t> Questions pertaining to the FPG</t>
    </r>
    <r>
      <rPr>
        <sz val="12"/>
        <color rgb="FFFF0000"/>
        <rFont val="Arial"/>
        <family val="2"/>
      </rPr>
      <t xml:space="preserve"> </t>
    </r>
    <r>
      <rPr>
        <sz val="12"/>
        <rFont val="Arial"/>
        <family val="2"/>
      </rPr>
      <t>should be sent to:</t>
    </r>
  </si>
  <si>
    <t>FPG applicants must enter the applicable information in the table below before proceeding with the project-specific data on the Inputs tab.</t>
  </si>
  <si>
    <r>
      <t xml:space="preserve">To be completed by </t>
    </r>
    <r>
      <rPr>
        <i/>
        <sz val="12"/>
        <color rgb="FFFF0000"/>
        <rFont val="Arial"/>
        <family val="2"/>
      </rPr>
      <t>CalRecycle</t>
    </r>
  </si>
  <si>
    <r>
      <t>Total FPG</t>
    </r>
    <r>
      <rPr>
        <sz val="12"/>
        <color rgb="FFFF0000"/>
        <rFont val="Arial"/>
        <family val="2"/>
      </rPr>
      <t xml:space="preserve"> </t>
    </r>
    <r>
      <rPr>
        <sz val="12"/>
        <rFont val="Arial"/>
        <family val="2"/>
      </rPr>
      <t xml:space="preserve">GGRF Funds Requested </t>
    </r>
    <r>
      <rPr>
        <sz val="12"/>
        <rFont val="Arial"/>
        <family val="2"/>
      </rPr>
      <t>($):</t>
    </r>
  </si>
  <si>
    <r>
      <t>Total</t>
    </r>
    <r>
      <rPr>
        <sz val="12"/>
        <color rgb="FFFF0000"/>
        <rFont val="Arial"/>
        <family val="2"/>
      </rPr>
      <t xml:space="preserve"> </t>
    </r>
    <r>
      <rPr>
        <sz val="12"/>
        <rFont val="Arial"/>
        <family val="2"/>
      </rPr>
      <t>FPG</t>
    </r>
    <r>
      <rPr>
        <sz val="12"/>
        <color theme="1"/>
        <rFont val="Arial"/>
        <family val="2"/>
      </rPr>
      <t xml:space="preserve"> GGRF Funds Requested($)</t>
    </r>
  </si>
  <si>
    <r>
      <t>Total FPG GHG Emission Reductions (MTCO</t>
    </r>
    <r>
      <rPr>
        <vertAlign val="subscript"/>
        <sz val="12"/>
        <color theme="1"/>
        <rFont val="Arial"/>
        <family val="2"/>
      </rPr>
      <t>2</t>
    </r>
    <r>
      <rPr>
        <sz val="12"/>
        <color theme="1"/>
        <rFont val="Arial"/>
        <family val="2"/>
      </rPr>
      <t>e)</t>
    </r>
  </si>
  <si>
    <r>
      <t>Total GHG Emission Reductions per Total FPG GGRF Funds (MTCO</t>
    </r>
    <r>
      <rPr>
        <vertAlign val="subscript"/>
        <sz val="12"/>
        <color theme="1"/>
        <rFont val="Arial"/>
        <family val="2"/>
      </rPr>
      <t>2</t>
    </r>
    <r>
      <rPr>
        <sz val="12"/>
        <color theme="1"/>
        <rFont val="Arial"/>
        <family val="2"/>
      </rPr>
      <t>e/$)</t>
    </r>
  </si>
  <si>
    <r>
      <rPr>
        <sz val="12"/>
        <rFont val="Arial"/>
        <family val="2"/>
      </rPr>
      <t>FPG</t>
    </r>
    <r>
      <rPr>
        <sz val="12"/>
        <color theme="1"/>
        <rFont val="Arial"/>
        <family val="2"/>
      </rPr>
      <t xml:space="preserve"> GGRF Funds</t>
    </r>
  </si>
  <si>
    <t>Material Diverted from Landfill (tons)</t>
  </si>
  <si>
    <t>Project description, including excerpts or specific references to the location in the main FPG application of the project information necessary to complete the applicable portions of this Benefits Calculator Tool.</t>
  </si>
  <si>
    <t>Applicants must use this Benefits Calculator Tool to report the estimated GHG benefits and selected co-benefits associated with proposed projects.  In addition to FPG application requirements, applicants for GGRF funding are required to document results from the use of this Benefits Calculator Tool, including supporting materials to verify the accuracy of project-specific inputs.  Applicants are required to provide electronic documentation that is complete and sufficient to allow the calculations to be reviewed and replicated.  Paper copies of supporting materials must be available upon request by agency staff.</t>
  </si>
  <si>
    <r>
      <t xml:space="preserve">Some applicant-provided data may require additional documentation to substantiate the inputs.  The expected documentation includes, but is not limited to, that described in the table below, organized by quantifiable project </t>
    </r>
    <r>
      <rPr>
        <sz val="12"/>
        <rFont val="Arial"/>
        <family val="2"/>
      </rPr>
      <t>type.</t>
    </r>
  </si>
  <si>
    <r>
      <t xml:space="preserve">Quantifiable Project </t>
    </r>
    <r>
      <rPr>
        <b/>
        <sz val="12"/>
        <rFont val="Arial"/>
        <family val="2"/>
      </rPr>
      <t>Type</t>
    </r>
    <r>
      <rPr>
        <b/>
        <sz val="12"/>
        <color rgb="FFFF0000"/>
        <rFont val="Arial"/>
        <family val="2"/>
      </rPr>
      <t xml:space="preserve"> </t>
    </r>
  </si>
  <si>
    <t>Populated FPG Benefits Calculator Tool (this file) (in .xlsx) with worksheets applicable to the project populated (ensure that all fields in the GHG Summary and Co-benefits Summary tabs are populated)</t>
  </si>
  <si>
    <t>Yes</t>
  </si>
  <si>
    <t>No</t>
  </si>
  <si>
    <t>Conversion Factors</t>
  </si>
  <si>
    <t>Enter the Net Tons Feedstock Diverted and Used in Manufacturing (Short Tons)</t>
  </si>
  <si>
    <t>U.S. EPA Waste Reduction Model.  Version 14.  https://www.epa.gov/warm</t>
  </si>
  <si>
    <t>http://www.arb.ca.gov/cci-resources</t>
  </si>
  <si>
    <t>Emission Reduction Factors Database</t>
  </si>
  <si>
    <t>-Criteria pollutant data is derived from CARB's criteria pollutant emissions inventory for statewide stationary sources of fuel combustion for electric utilities and cogeneration. The latest update is based on 2012 estimated annual average emissions. Criteria pollutant emissions data are available online at: https://www.arb.ca.gov/app/emsinv/2017/emssumcat_query.php?F_YR=2012&amp;F_DIV=-4&amp;F_SEASON=A&amp;SP=SIP105ADJ&amp;F_AREA=CA#0
-Consumption data for in-state generation were obtained from the CEC Energy Almanac, last updated July 27, 2016 available online at: http://www.energy.ca.gov/almanac/electricity_data/electricity_generation.html</t>
  </si>
  <si>
    <t>U.S. EPA Advancing Sustainable Materials Management: Facts and Figures 2013 Assessing Trends in Material Generation, Recycing and Disposal in the United States (June 2015) 
https://www.epa.gov/sites/production/files/2015-09/documents/2013_advncng_smm_rpt.pdf</t>
  </si>
  <si>
    <t>ARB Method for Estimating Greenhouse Gas Emission Reductions from Recycling (2011)
http://www.arb.ca.gov/cc/protocols/localgov/pubs/recycling_method.pdf</t>
  </si>
  <si>
    <r>
      <t>Total FPG GGRF Funds per Total GHG Emission Reductions ($/MTCO</t>
    </r>
    <r>
      <rPr>
        <vertAlign val="subscript"/>
        <sz val="12"/>
        <color theme="1"/>
        <rFont val="Arial"/>
        <family val="2"/>
      </rPr>
      <t>2</t>
    </r>
    <r>
      <rPr>
        <sz val="12"/>
        <color theme="1"/>
        <rFont val="Arial"/>
        <family val="2"/>
      </rPr>
      <t>e)</t>
    </r>
  </si>
  <si>
    <r>
      <t>Total Funds per Total GHG Emission Reductions ($/MTCO</t>
    </r>
    <r>
      <rPr>
        <vertAlign val="subscript"/>
        <sz val="12"/>
        <color theme="1"/>
        <rFont val="Arial"/>
        <family val="2"/>
      </rPr>
      <t>2</t>
    </r>
    <r>
      <rPr>
        <sz val="12"/>
        <color theme="1"/>
        <rFont val="Arial"/>
        <family val="2"/>
      </rPr>
      <t>e)</t>
    </r>
  </si>
  <si>
    <r>
      <t>Net GHG Benefit
(MTCO</t>
    </r>
    <r>
      <rPr>
        <vertAlign val="subscript"/>
        <sz val="11"/>
        <color theme="1"/>
        <rFont val="Arial"/>
        <family val="2"/>
      </rPr>
      <t>2</t>
    </r>
    <r>
      <rPr>
        <sz val="11"/>
        <color theme="1"/>
        <rFont val="Arial"/>
        <family val="2"/>
      </rPr>
      <t>e)</t>
    </r>
  </si>
  <si>
    <r>
      <t>MTCO</t>
    </r>
    <r>
      <rPr>
        <vertAlign val="subscript"/>
        <sz val="11"/>
        <color theme="1"/>
        <rFont val="Arial"/>
        <family val="2"/>
      </rPr>
      <t>2</t>
    </r>
    <r>
      <rPr>
        <sz val="11"/>
        <color theme="1"/>
        <rFont val="Arial"/>
        <family val="2"/>
      </rPr>
      <t>e/short ton feedstock</t>
    </r>
  </si>
  <si>
    <r>
      <t>Total GHG Reductions 
(MTCO</t>
    </r>
    <r>
      <rPr>
        <vertAlign val="subscript"/>
        <sz val="11"/>
        <color theme="1"/>
        <rFont val="Arial"/>
        <family val="2"/>
      </rPr>
      <t>2</t>
    </r>
    <r>
      <rPr>
        <sz val="11"/>
        <color theme="1"/>
        <rFont val="Arial"/>
        <family val="2"/>
      </rPr>
      <t>e)</t>
    </r>
  </si>
  <si>
    <t>Any other information as necessary and appropriate to substantiate FPG Benefits Calculator Tool inputs (e.g., documentation to substantiate diverted material)</t>
  </si>
  <si>
    <t>For the CalRecycle Recycled Fiber, Plastics, and Glass (FPG) Program, CARB staff developed this Draft FPG Benefits Calculator Tool to estimate the GHG emission reductions and selected co-benefits of each proposed project type.  In an effort to enhance the analysis, provide greater transparency, and assist in project‑level reporting, CARB has included an output tab in this Benefits Calculator Tool for selected co‑benefits and key variables.</t>
  </si>
  <si>
    <t xml:space="preserve">The FPG Benefits Calculator Tool and  FPG Quantification Methodology is available on the California Climate Investments resources webpage at: </t>
  </si>
  <si>
    <t>CARB released the Draft FPG Benefits Calculator Tool and Draft FPG Quantification Methodology for public comment in January 2019.  This Final FPG Benefits Calculator Tool and accompanying Final FPG Quantification Methodology have been updated to address public comments, where appropriate, and for consistency with updates to the FPG Guidelines.</t>
  </si>
  <si>
    <t>This Benefits Calculator Tool estimates GHG emission reductions and air pollutant emission co-benefits using methods described in the supporting FPG Quantification Methodology.  Other co-benefits estimated in this and other benefits calculator tools use methods described in CARB's Co-benefit Assessment Methodologies.  All CARB 
Co-benefit Assessment Methodologies are available at:</t>
  </si>
  <si>
    <r>
      <rPr>
        <sz val="12"/>
        <rFont val="Arial"/>
        <family val="2"/>
      </rPr>
      <t xml:space="preserve">A step-by-step </t>
    </r>
    <r>
      <rPr>
        <b/>
        <sz val="12"/>
        <rFont val="Arial"/>
        <family val="2"/>
      </rPr>
      <t>user guide</t>
    </r>
    <r>
      <rPr>
        <sz val="12"/>
        <rFont val="Arial"/>
        <family val="2"/>
      </rPr>
      <t xml:space="preserve">, including a </t>
    </r>
    <r>
      <rPr>
        <b/>
        <sz val="12"/>
        <rFont val="Arial"/>
        <family val="2"/>
      </rPr>
      <t>project example</t>
    </r>
    <r>
      <rPr>
        <sz val="12"/>
        <rFont val="Arial"/>
        <family val="2"/>
      </rPr>
      <t xml:space="preserve">, for this Benefits Calculator Tool is available </t>
    </r>
    <r>
      <rPr>
        <u/>
        <sz val="12"/>
        <color theme="10"/>
        <rFont val="Arial"/>
        <family val="2"/>
      </rPr>
      <t>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</si>
</sst>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numFmt numFmtId="165" formatCode="0.0"/>
    <numFmt numFmtId="166" formatCode="_(&quot;$&quot;* #,##0_);_(&quot;$&quot;* \(#,##0\);_(&quot;$&quot;* &quot;-&quot;??_);_(@_)"/>
    <numFmt numFmtId="167" formatCode="0."/>
    <numFmt numFmtId="168" formatCode="#,##0.0"/>
    <numFmt numFmtId="169" formatCode="&quot;$&quot;#,##0.00"/>
    <numFmt numFmtId="170" formatCode="#,##0.0000000"/>
  </numFmts>
  <fonts count="36" x14ac:knownFonts="1">
    <font>
      <sz val="11"/>
      <color theme="1"/>
      <name val="Calibri"/>
      <family val="2"/>
      <scheme val="minor"/>
    </font>
    <font>
      <b/>
      <sz val="11"/>
      <color theme="1"/>
      <name val="Calibri"/>
      <family val="2"/>
      <scheme val="minor"/>
    </font>
    <font>
      <sz val="12"/>
      <color theme="1"/>
      <name val="Arial"/>
      <family val="2"/>
    </font>
    <font>
      <sz val="12"/>
      <name val="Arial"/>
      <family val="2"/>
    </font>
    <font>
      <b/>
      <sz val="12"/>
      <color theme="1"/>
      <name val="Arial"/>
      <family val="2"/>
    </font>
    <font>
      <b/>
      <sz val="14"/>
      <color theme="1"/>
      <name val="Calibri"/>
      <family val="2"/>
      <scheme val="minor"/>
    </font>
    <font>
      <u/>
      <sz val="11"/>
      <color theme="10"/>
      <name val="Calibri"/>
      <family val="2"/>
      <scheme val="minor"/>
    </font>
    <font>
      <u/>
      <sz val="12"/>
      <color theme="10"/>
      <name val="Arial"/>
      <family val="2"/>
    </font>
    <font>
      <sz val="12"/>
      <color rgb="FFFF0000"/>
      <name val="Arial"/>
      <family val="2"/>
    </font>
    <font>
      <b/>
      <sz val="12"/>
      <name val="Arial"/>
      <family val="2"/>
    </font>
    <font>
      <b/>
      <sz val="11"/>
      <name val="Calibri"/>
      <family val="2"/>
      <scheme val="minor"/>
    </font>
    <font>
      <sz val="11"/>
      <color theme="1"/>
      <name val="Calibri"/>
      <family val="2"/>
      <scheme val="minor"/>
    </font>
    <font>
      <b/>
      <sz val="16"/>
      <color theme="1"/>
      <name val="Arial"/>
      <family val="2"/>
    </font>
    <font>
      <b/>
      <sz val="16"/>
      <color rgb="FFFF0000"/>
      <name val="Arial"/>
      <family val="2"/>
    </font>
    <font>
      <sz val="10"/>
      <name val="Arial"/>
      <family val="2"/>
    </font>
    <font>
      <sz val="12"/>
      <name val="Wingdings 2"/>
      <family val="1"/>
      <charset val="2"/>
    </font>
    <font>
      <sz val="12"/>
      <name val="Lucida Sans"/>
      <family val="2"/>
    </font>
    <font>
      <sz val="9"/>
      <color indexed="81"/>
      <name val="Tahoma"/>
      <family val="2"/>
    </font>
    <font>
      <b/>
      <sz val="12"/>
      <color rgb="FFFF0000"/>
      <name val="Arial"/>
      <family val="2"/>
    </font>
    <font>
      <i/>
      <sz val="12"/>
      <color theme="1"/>
      <name val="Arial"/>
      <family val="2"/>
    </font>
    <font>
      <i/>
      <sz val="12"/>
      <color rgb="FFFF0000"/>
      <name val="Arial"/>
      <family val="2"/>
    </font>
    <font>
      <u/>
      <sz val="12"/>
      <color indexed="12"/>
      <name val="Arial"/>
      <family val="2"/>
    </font>
    <font>
      <sz val="12"/>
      <color theme="0"/>
      <name val="Arial"/>
      <family val="2"/>
    </font>
    <font>
      <b/>
      <sz val="14"/>
      <color theme="1"/>
      <name val="Arial"/>
      <family val="2"/>
    </font>
    <font>
      <vertAlign val="subscript"/>
      <sz val="12"/>
      <color theme="1"/>
      <name val="Arial"/>
      <family val="2"/>
    </font>
    <font>
      <sz val="12"/>
      <color theme="1"/>
      <name val="Calibri"/>
      <family val="2"/>
      <scheme val="minor"/>
    </font>
    <font>
      <sz val="14"/>
      <color theme="1"/>
      <name val="Calibri"/>
      <family val="2"/>
      <scheme val="minor"/>
    </font>
    <font>
      <b/>
      <sz val="12"/>
      <color rgb="FF000000"/>
      <name val="Arial"/>
      <family val="2"/>
    </font>
    <font>
      <sz val="12"/>
      <color rgb="FF000000"/>
      <name val="Arial"/>
      <family val="2"/>
    </font>
    <font>
      <b/>
      <sz val="16"/>
      <name val="Arial"/>
      <family val="2"/>
    </font>
    <font>
      <b/>
      <sz val="14"/>
      <name val="Arial"/>
      <family val="2"/>
    </font>
    <font>
      <sz val="11"/>
      <name val="Arial"/>
      <family val="2"/>
    </font>
    <font>
      <sz val="11"/>
      <color theme="1"/>
      <name val="Arial"/>
      <family val="2"/>
    </font>
    <font>
      <vertAlign val="subscript"/>
      <sz val="11"/>
      <color theme="1"/>
      <name val="Arial"/>
      <family val="2"/>
    </font>
    <font>
      <b/>
      <sz val="11"/>
      <color theme="1"/>
      <name val="Arial"/>
      <family val="2"/>
    </font>
    <font>
      <sz val="11"/>
      <color rgb="FFFF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24994659260841701"/>
        <bgColor indexed="64"/>
      </patternFill>
    </fill>
    <fill>
      <patternFill patternType="solid">
        <fgColor theme="6"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5">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44" fontId="11" fillId="0" borderId="0" applyFont="0" applyFill="0" applyBorder="0" applyAlignment="0" applyProtection="0"/>
    <xf numFmtId="0" fontId="14" fillId="0" borderId="0"/>
  </cellStyleXfs>
  <cellXfs count="267">
    <xf numFmtId="0" fontId="0" fillId="0" borderId="0" xfId="0"/>
    <xf numFmtId="0" fontId="5" fillId="0" borderId="0" xfId="0" applyFont="1" applyAlignment="1">
      <alignment horizontal="center"/>
    </xf>
    <xf numFmtId="0" fontId="2" fillId="0" borderId="0" xfId="0" applyFont="1"/>
    <xf numFmtId="0" fontId="0" fillId="0" borderId="0" xfId="0" applyFont="1"/>
    <xf numFmtId="0" fontId="0" fillId="0" borderId="0" xfId="0" applyProtection="1"/>
    <xf numFmtId="0" fontId="1" fillId="0" borderId="0" xfId="0" applyFont="1" applyProtection="1"/>
    <xf numFmtId="0" fontId="5" fillId="0" borderId="0" xfId="0" applyFont="1" applyAlignment="1" applyProtection="1">
      <alignment horizontal="center"/>
    </xf>
    <xf numFmtId="0" fontId="5" fillId="0" borderId="0" xfId="0" applyFont="1" applyProtection="1"/>
    <xf numFmtId="0" fontId="0" fillId="0" borderId="0" xfId="0" applyFill="1" applyProtection="1"/>
    <xf numFmtId="0" fontId="1" fillId="0" borderId="0" xfId="0" applyFont="1" applyAlignment="1" applyProtection="1"/>
    <xf numFmtId="0" fontId="1" fillId="0" borderId="0" xfId="0" applyFont="1" applyBorder="1" applyAlignment="1" applyProtection="1">
      <alignment horizontal="left"/>
    </xf>
    <xf numFmtId="0" fontId="0" fillId="0" borderId="0" xfId="0" applyFill="1" applyBorder="1" applyAlignment="1" applyProtection="1">
      <alignment horizontal="left"/>
    </xf>
    <xf numFmtId="0" fontId="0" fillId="0" borderId="0" xfId="0" applyFill="1" applyAlignment="1" applyProtection="1">
      <alignment horizontal="center"/>
    </xf>
    <xf numFmtId="3" fontId="0" fillId="0" borderId="0" xfId="0" applyNumberFormat="1" applyFill="1" applyProtection="1"/>
    <xf numFmtId="3" fontId="1" fillId="0" borderId="0" xfId="0" applyNumberFormat="1" applyFont="1" applyFill="1" applyProtection="1"/>
    <xf numFmtId="0" fontId="0" fillId="0" borderId="0" xfId="0" applyBorder="1" applyAlignment="1" applyProtection="1">
      <alignment horizontal="left"/>
    </xf>
    <xf numFmtId="0" fontId="0" fillId="0" borderId="0" xfId="0" applyBorder="1" applyAlignment="1" applyProtection="1"/>
    <xf numFmtId="0" fontId="0" fillId="0" borderId="0" xfId="0" applyFill="1" applyBorder="1"/>
    <xf numFmtId="0" fontId="4" fillId="0" borderId="0" xfId="0" applyFont="1" applyFill="1" applyBorder="1"/>
    <xf numFmtId="0" fontId="8" fillId="0" borderId="0" xfId="0" applyFont="1" applyFill="1" applyBorder="1" applyAlignment="1">
      <alignment vertical="top" wrapText="1"/>
    </xf>
    <xf numFmtId="0" fontId="3" fillId="0" borderId="28" xfId="0" applyFont="1" applyFill="1" applyBorder="1" applyAlignment="1">
      <alignment vertical="top" wrapText="1"/>
    </xf>
    <xf numFmtId="0" fontId="3" fillId="0" borderId="0" xfId="0" applyFont="1" applyFill="1" applyBorder="1" applyAlignment="1">
      <alignment vertical="top" wrapText="1"/>
    </xf>
    <xf numFmtId="0" fontId="3" fillId="0" borderId="29" xfId="0" applyFont="1" applyFill="1" applyBorder="1" applyAlignment="1">
      <alignment vertical="top" wrapText="1"/>
    </xf>
    <xf numFmtId="0" fontId="7" fillId="0" borderId="29" xfId="1" applyFont="1" applyFill="1" applyBorder="1" applyAlignment="1" applyProtection="1">
      <protection locked="0"/>
    </xf>
    <xf numFmtId="0" fontId="3" fillId="0" borderId="30" xfId="1" applyFont="1" applyFill="1" applyBorder="1" applyAlignment="1">
      <alignment horizontal="left" vertical="top" wrapText="1"/>
    </xf>
    <xf numFmtId="0" fontId="3" fillId="0" borderId="25"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0" xfId="1" applyFont="1" applyFill="1" applyBorder="1" applyAlignment="1">
      <alignment vertical="top" wrapText="1"/>
    </xf>
    <xf numFmtId="0" fontId="16" fillId="0" borderId="0" xfId="0" applyFont="1" applyFill="1" applyBorder="1"/>
    <xf numFmtId="1" fontId="16" fillId="0" borderId="0" xfId="0" applyNumberFormat="1" applyFont="1" applyFill="1" applyBorder="1"/>
    <xf numFmtId="0" fontId="6" fillId="0" borderId="0" xfId="1" applyFill="1" applyBorder="1"/>
    <xf numFmtId="0" fontId="0" fillId="0" borderId="0" xfId="0" applyFill="1" applyBorder="1" applyAlignment="1">
      <alignment horizontal="left" vertical="center"/>
    </xf>
    <xf numFmtId="0" fontId="9" fillId="0" borderId="0" xfId="1" applyFont="1" applyFill="1" applyBorder="1" applyAlignment="1">
      <alignment vertical="top" wrapText="1"/>
    </xf>
    <xf numFmtId="0" fontId="9" fillId="0" borderId="0" xfId="0" applyFont="1" applyFill="1" applyBorder="1" applyAlignment="1">
      <alignment vertical="top" wrapText="1"/>
    </xf>
    <xf numFmtId="0" fontId="3" fillId="7" borderId="28" xfId="0" applyFont="1" applyFill="1" applyBorder="1" applyAlignment="1">
      <alignment vertical="top" wrapText="1"/>
    </xf>
    <xf numFmtId="0" fontId="3" fillId="9" borderId="28" xfId="0" applyFont="1" applyFill="1" applyBorder="1" applyAlignment="1">
      <alignment vertical="top" wrapText="1"/>
    </xf>
    <xf numFmtId="0" fontId="3" fillId="8" borderId="28" xfId="0" applyFont="1" applyFill="1" applyBorder="1" applyAlignment="1">
      <alignment vertical="top" wrapText="1"/>
    </xf>
    <xf numFmtId="0" fontId="22" fillId="10" borderId="30" xfId="0" applyFont="1" applyFill="1" applyBorder="1" applyAlignment="1">
      <alignment vertical="top" wrapText="1"/>
    </xf>
    <xf numFmtId="0" fontId="3" fillId="0" borderId="31" xfId="0" applyFont="1" applyFill="1" applyBorder="1" applyAlignment="1">
      <alignment vertical="top" wrapText="1"/>
    </xf>
    <xf numFmtId="0" fontId="14" fillId="0" borderId="0" xfId="0" applyFont="1" applyFill="1" applyBorder="1" applyAlignment="1">
      <alignment vertical="top"/>
    </xf>
    <xf numFmtId="0" fontId="4" fillId="0" borderId="0" xfId="0" applyFont="1" applyFill="1" applyBorder="1" applyAlignment="1">
      <alignment horizontal="right"/>
    </xf>
    <xf numFmtId="0" fontId="16" fillId="0" borderId="0" xfId="0" applyFont="1" applyFill="1" applyBorder="1" applyAlignment="1">
      <alignment vertical="center"/>
    </xf>
    <xf numFmtId="0" fontId="0" fillId="0" borderId="0" xfId="0" applyFill="1" applyBorder="1" applyAlignment="1">
      <alignment vertical="center"/>
    </xf>
    <xf numFmtId="0" fontId="2" fillId="0" borderId="0" xfId="0" applyFont="1" applyFill="1" applyBorder="1" applyAlignment="1">
      <alignment vertical="top" wrapText="1"/>
    </xf>
    <xf numFmtId="0" fontId="4" fillId="0" borderId="0" xfId="0" applyFont="1" applyAlignment="1">
      <alignment vertical="top"/>
    </xf>
    <xf numFmtId="0" fontId="2" fillId="0" borderId="0" xfId="0" applyFont="1" applyAlignment="1">
      <alignment vertical="top" wrapText="1"/>
    </xf>
    <xf numFmtId="0" fontId="3" fillId="0" borderId="0" xfId="0" applyFont="1"/>
    <xf numFmtId="0" fontId="3" fillId="0" borderId="0" xfId="0" applyFont="1" applyAlignment="1">
      <alignment horizontal="left"/>
    </xf>
    <xf numFmtId="0" fontId="25" fillId="0" borderId="0" xfId="0" applyFont="1" applyFill="1" applyBorder="1"/>
    <xf numFmtId="0" fontId="2" fillId="0" borderId="0" xfId="0" applyFont="1" applyAlignment="1">
      <alignment horizontal="left" vertical="top" wrapText="1"/>
    </xf>
    <xf numFmtId="0" fontId="27" fillId="3" borderId="1" xfId="0" applyFont="1" applyFill="1" applyBorder="1" applyAlignment="1">
      <alignment horizontal="center" vertical="center" wrapText="1"/>
    </xf>
    <xf numFmtId="167" fontId="28"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left" vertical="center"/>
    </xf>
    <xf numFmtId="0" fontId="12" fillId="0" borderId="0" xfId="0" applyFont="1" applyFill="1" applyBorder="1" applyAlignment="1">
      <alignment horizontal="center" vertical="center"/>
    </xf>
    <xf numFmtId="0" fontId="0" fillId="0" borderId="0" xfId="0" applyFill="1" applyBorder="1" applyAlignment="1">
      <alignment horizontal="center"/>
    </xf>
    <xf numFmtId="0" fontId="13"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7" fillId="0" borderId="0" xfId="1" applyFont="1" applyAlignment="1" applyProtection="1">
      <alignment wrapText="1"/>
    </xf>
    <xf numFmtId="0" fontId="7" fillId="0" borderId="29" xfId="1" applyFont="1" applyBorder="1" applyAlignment="1" applyProtection="1">
      <alignment wrapText="1"/>
    </xf>
    <xf numFmtId="0" fontId="3" fillId="12" borderId="28" xfId="0" applyFont="1" applyFill="1" applyBorder="1" applyAlignment="1">
      <alignment vertical="top" wrapText="1"/>
    </xf>
    <xf numFmtId="0" fontId="28" fillId="12" borderId="1" xfId="0" applyFont="1" applyFill="1" applyBorder="1" applyAlignment="1">
      <alignment vertical="center" wrapText="1"/>
    </xf>
    <xf numFmtId="0" fontId="0" fillId="0" borderId="0" xfId="0" applyFont="1" applyFill="1" applyBorder="1" applyAlignment="1">
      <alignment horizontal="left"/>
    </xf>
    <xf numFmtId="0" fontId="4" fillId="6" borderId="16" xfId="0" applyFont="1" applyFill="1" applyBorder="1"/>
    <xf numFmtId="0" fontId="32" fillId="6" borderId="43" xfId="0" applyFont="1" applyFill="1" applyBorder="1"/>
    <xf numFmtId="0" fontId="32" fillId="6" borderId="17" xfId="0" applyFont="1" applyFill="1" applyBorder="1"/>
    <xf numFmtId="0" fontId="7" fillId="6" borderId="18" xfId="1" applyFont="1" applyFill="1" applyBorder="1"/>
    <xf numFmtId="0" fontId="32" fillId="6" borderId="46" xfId="0" applyFont="1" applyFill="1" applyBorder="1" applyAlignment="1">
      <alignment horizontal="left"/>
    </xf>
    <xf numFmtId="0" fontId="32" fillId="6" borderId="19" xfId="0" applyFont="1" applyFill="1" applyBorder="1" applyAlignment="1">
      <alignment horizontal="left"/>
    </xf>
    <xf numFmtId="0" fontId="2" fillId="6" borderId="43" xfId="0" applyFont="1" applyFill="1" applyBorder="1"/>
    <xf numFmtId="0" fontId="2" fillId="6" borderId="17" xfId="0" applyFont="1" applyFill="1" applyBorder="1"/>
    <xf numFmtId="0" fontId="0" fillId="6" borderId="46" xfId="0" applyFont="1" applyFill="1" applyBorder="1" applyAlignment="1">
      <alignment horizontal="left"/>
    </xf>
    <xf numFmtId="0" fontId="0" fillId="6" borderId="19" xfId="0" applyFont="1" applyFill="1" applyBorder="1" applyAlignment="1">
      <alignment horizontal="left"/>
    </xf>
    <xf numFmtId="0" fontId="6" fillId="0" borderId="0" xfId="1" applyFill="1" applyBorder="1" applyAlignment="1">
      <alignment vertical="center" wrapText="1"/>
    </xf>
    <xf numFmtId="0" fontId="23" fillId="0" borderId="0" xfId="0" applyFont="1" applyProtection="1"/>
    <xf numFmtId="0" fontId="32" fillId="0" borderId="0" xfId="0" applyFont="1" applyProtection="1"/>
    <xf numFmtId="0" fontId="32" fillId="0" borderId="1" xfId="0" applyFont="1" applyBorder="1" applyAlignment="1" applyProtection="1">
      <alignment horizontal="center"/>
    </xf>
    <xf numFmtId="3" fontId="32" fillId="12" borderId="1" xfId="0" applyNumberFormat="1" applyFont="1" applyFill="1" applyBorder="1" applyAlignment="1" applyProtection="1">
      <alignment horizontal="right"/>
      <protection locked="0"/>
    </xf>
    <xf numFmtId="3" fontId="32" fillId="2" borderId="1" xfId="0" applyNumberFormat="1" applyFont="1" applyFill="1" applyBorder="1" applyAlignment="1" applyProtection="1">
      <alignment horizontal="right"/>
    </xf>
    <xf numFmtId="3" fontId="34" fillId="3" borderId="1" xfId="0" applyNumberFormat="1" applyFont="1" applyFill="1" applyBorder="1" applyAlignment="1" applyProtection="1">
      <alignment horizontal="right"/>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wrapText="1"/>
    </xf>
    <xf numFmtId="0" fontId="34" fillId="4" borderId="14" xfId="0" applyFont="1" applyFill="1" applyBorder="1" applyAlignment="1">
      <alignment horizontal="center" vertical="center"/>
    </xf>
    <xf numFmtId="0" fontId="34" fillId="4" borderId="12" xfId="0" applyFont="1" applyFill="1" applyBorder="1" applyAlignment="1">
      <alignment horizontal="center" vertical="center"/>
    </xf>
    <xf numFmtId="0" fontId="32" fillId="0" borderId="20" xfId="0" applyFont="1" applyBorder="1" applyAlignment="1">
      <alignment vertical="center"/>
    </xf>
    <xf numFmtId="165" fontId="31" fillId="0" borderId="6"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21" xfId="0" applyFont="1" applyBorder="1" applyAlignment="1">
      <alignment vertical="center" wrapText="1"/>
    </xf>
    <xf numFmtId="0" fontId="32" fillId="0" borderId="9" xfId="0" applyFont="1" applyBorder="1" applyAlignment="1">
      <alignment vertical="center"/>
    </xf>
    <xf numFmtId="165" fontId="31" fillId="0" borderId="1" xfId="0" applyNumberFormat="1" applyFont="1" applyBorder="1" applyAlignment="1">
      <alignment horizontal="center" vertical="center"/>
    </xf>
    <xf numFmtId="0" fontId="32" fillId="0" borderId="1" xfId="0" applyFont="1" applyBorder="1" applyAlignment="1">
      <alignment horizontal="center" vertical="center"/>
    </xf>
    <xf numFmtId="0" fontId="32" fillId="0" borderId="11" xfId="0" applyFont="1" applyBorder="1" applyAlignment="1">
      <alignment vertical="center"/>
    </xf>
    <xf numFmtId="165" fontId="31" fillId="0" borderId="14" xfId="0" applyNumberFormat="1" applyFont="1" applyBorder="1" applyAlignment="1">
      <alignment horizontal="center" vertical="center"/>
    </xf>
    <xf numFmtId="0" fontId="32" fillId="0" borderId="14" xfId="0" applyFont="1" applyBorder="1" applyAlignment="1">
      <alignment horizontal="center" vertical="center"/>
    </xf>
    <xf numFmtId="0" fontId="32" fillId="0" borderId="12" xfId="0" applyFont="1" applyBorder="1" applyAlignment="1">
      <alignment vertical="center" wrapText="1"/>
    </xf>
    <xf numFmtId="0" fontId="32" fillId="0" borderId="0" xfId="0" applyFont="1" applyBorder="1" applyAlignment="1">
      <alignment vertical="center" wrapText="1"/>
    </xf>
    <xf numFmtId="2" fontId="35" fillId="0" borderId="0" xfId="0" applyNumberFormat="1" applyFont="1" applyBorder="1" applyAlignment="1">
      <alignment horizontal="center" vertical="center"/>
    </xf>
    <xf numFmtId="0" fontId="32" fillId="0" borderId="0" xfId="0" applyFont="1" applyAlignment="1">
      <alignment vertical="center"/>
    </xf>
    <xf numFmtId="0" fontId="32" fillId="0" borderId="1" xfId="0" applyFont="1" applyBorder="1"/>
    <xf numFmtId="0" fontId="32" fillId="0" borderId="0" xfId="0" applyFont="1"/>
    <xf numFmtId="3" fontId="31" fillId="0" borderId="6" xfId="0" applyNumberFormat="1" applyFont="1" applyBorder="1" applyAlignment="1">
      <alignment horizontal="center" vertical="center"/>
    </xf>
    <xf numFmtId="0" fontId="32" fillId="0" borderId="21" xfId="0" applyFont="1" applyBorder="1" applyAlignment="1">
      <alignment vertical="center"/>
    </xf>
    <xf numFmtId="3" fontId="31" fillId="0" borderId="1" xfId="0" applyNumberFormat="1" applyFont="1" applyBorder="1" applyAlignment="1">
      <alignment horizontal="center" vertical="center"/>
    </xf>
    <xf numFmtId="0" fontId="32" fillId="0" borderId="11" xfId="0" applyFont="1" applyBorder="1" applyAlignment="1">
      <alignment vertical="center" wrapText="1"/>
    </xf>
    <xf numFmtId="3" fontId="31" fillId="0" borderId="14" xfId="0" applyNumberFormat="1" applyFont="1" applyBorder="1" applyAlignment="1">
      <alignment horizontal="center" vertical="center"/>
    </xf>
    <xf numFmtId="0" fontId="34" fillId="5" borderId="9" xfId="0" applyFont="1" applyFill="1" applyBorder="1" applyAlignment="1">
      <alignment horizontal="center" vertical="center"/>
    </xf>
    <xf numFmtId="0" fontId="34" fillId="5" borderId="1" xfId="0" applyFont="1" applyFill="1" applyBorder="1" applyAlignment="1">
      <alignment horizontal="center" vertical="center" wrapText="1"/>
    </xf>
    <xf numFmtId="0" fontId="34" fillId="5" borderId="1" xfId="0" applyFont="1" applyFill="1" applyBorder="1" applyAlignment="1">
      <alignment horizontal="center" vertical="center"/>
    </xf>
    <xf numFmtId="0" fontId="34" fillId="5" borderId="10" xfId="0" applyFont="1" applyFill="1" applyBorder="1" applyAlignment="1">
      <alignment horizontal="center" vertical="center"/>
    </xf>
    <xf numFmtId="0" fontId="32" fillId="0" borderId="9" xfId="0" applyFont="1" applyBorder="1" applyAlignment="1">
      <alignment horizontal="left" vertical="center" wrapText="1"/>
    </xf>
    <xf numFmtId="0" fontId="32" fillId="0" borderId="0" xfId="0" applyFont="1" applyFill="1" applyBorder="1" applyAlignment="1">
      <alignment horizontal="left" vertical="center" wrapText="1"/>
    </xf>
    <xf numFmtId="2" fontId="31"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0" fontId="34" fillId="0" borderId="0" xfId="0" applyFont="1" applyProtection="1"/>
    <xf numFmtId="3" fontId="32" fillId="2" borderId="1" xfId="0" applyNumberFormat="1" applyFont="1" applyFill="1" applyBorder="1" applyAlignment="1" applyProtection="1"/>
    <xf numFmtId="3" fontId="32" fillId="0" borderId="1" xfId="0" applyNumberFormat="1" applyFont="1" applyBorder="1" applyProtection="1"/>
    <xf numFmtId="0" fontId="32" fillId="0" borderId="1" xfId="0" applyFont="1" applyBorder="1" applyAlignment="1" applyProtection="1">
      <alignment horizontal="left"/>
    </xf>
    <xf numFmtId="3" fontId="32" fillId="3" borderId="1" xfId="0" applyNumberFormat="1" applyFont="1" applyFill="1" applyBorder="1" applyAlignment="1" applyProtection="1"/>
    <xf numFmtId="0" fontId="32" fillId="0" borderId="34" xfId="0" applyFont="1" applyBorder="1" applyProtection="1"/>
    <xf numFmtId="0" fontId="32" fillId="0" borderId="11" xfId="0" applyFont="1" applyBorder="1" applyAlignment="1" applyProtection="1">
      <alignment horizontal="center"/>
    </xf>
    <xf numFmtId="3" fontId="32" fillId="2" borderId="14" xfId="0" applyNumberFormat="1" applyFont="1" applyFill="1" applyBorder="1" applyAlignment="1" applyProtection="1">
      <alignment horizontal="right"/>
    </xf>
    <xf numFmtId="3" fontId="32" fillId="2" borderId="40" xfId="0" applyNumberFormat="1" applyFont="1" applyFill="1" applyBorder="1" applyAlignment="1" applyProtection="1">
      <alignment horizontal="right"/>
    </xf>
    <xf numFmtId="3" fontId="32" fillId="0" borderId="36" xfId="0" applyNumberFormat="1" applyFont="1" applyBorder="1" applyProtection="1"/>
    <xf numFmtId="0" fontId="32" fillId="0" borderId="7" xfId="0" applyFont="1" applyFill="1" applyBorder="1" applyAlignment="1" applyProtection="1">
      <alignment horizontal="left"/>
    </xf>
    <xf numFmtId="3" fontId="32" fillId="0" borderId="13" xfId="0" applyNumberFormat="1" applyFont="1" applyFill="1" applyBorder="1" applyProtection="1"/>
    <xf numFmtId="3" fontId="32" fillId="0" borderId="8" xfId="0" applyNumberFormat="1" applyFont="1" applyFill="1" applyBorder="1" applyProtection="1"/>
    <xf numFmtId="3" fontId="32" fillId="0" borderId="35" xfId="0" applyNumberFormat="1" applyFont="1" applyFill="1" applyBorder="1" applyProtection="1"/>
    <xf numFmtId="0" fontId="32" fillId="0" borderId="9" xfId="0" applyFont="1" applyBorder="1" applyAlignment="1" applyProtection="1">
      <alignment horizontal="left"/>
    </xf>
    <xf numFmtId="3" fontId="32" fillId="0" borderId="1" xfId="0" applyNumberFormat="1" applyFont="1" applyFill="1" applyBorder="1" applyProtection="1"/>
    <xf numFmtId="3" fontId="32" fillId="0" borderId="10" xfId="0" applyNumberFormat="1" applyFont="1" applyFill="1" applyBorder="1" applyProtection="1"/>
    <xf numFmtId="0" fontId="32" fillId="0" borderId="11" xfId="0" applyFont="1" applyBorder="1" applyAlignment="1" applyProtection="1">
      <alignment horizontal="left"/>
    </xf>
    <xf numFmtId="3" fontId="32" fillId="0" borderId="14" xfId="0" applyNumberFormat="1" applyFont="1" applyFill="1" applyBorder="1" applyProtection="1"/>
    <xf numFmtId="3" fontId="32" fillId="0" borderId="12" xfId="0" applyNumberFormat="1" applyFont="1" applyFill="1" applyBorder="1" applyProtection="1"/>
    <xf numFmtId="3" fontId="32" fillId="0" borderId="36" xfId="0" applyNumberFormat="1" applyFont="1" applyFill="1" applyBorder="1" applyProtection="1"/>
    <xf numFmtId="0" fontId="3" fillId="0" borderId="2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9" xfId="0"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29" xfId="1" applyFont="1" applyFill="1" applyBorder="1" applyAlignment="1">
      <alignment horizontal="left" vertical="top" wrapText="1"/>
    </xf>
    <xf numFmtId="170" fontId="31" fillId="0" borderId="1" xfId="0" applyNumberFormat="1" applyFont="1" applyFill="1" applyBorder="1" applyAlignment="1">
      <alignment horizontal="center" vertical="center"/>
    </xf>
    <xf numFmtId="0" fontId="3" fillId="0" borderId="28"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29" xfId="1" applyFont="1" applyFill="1" applyBorder="1" applyAlignment="1">
      <alignment horizontal="left" vertical="top" wrapText="1"/>
    </xf>
    <xf numFmtId="0" fontId="3" fillId="0" borderId="28" xfId="4" applyFont="1" applyFill="1" applyBorder="1" applyAlignment="1">
      <alignment horizontal="left" indent="3"/>
    </xf>
    <xf numFmtId="0" fontId="3" fillId="0" borderId="0" xfId="4" applyFont="1" applyFill="1" applyBorder="1" applyAlignment="1">
      <alignment horizontal="left" indent="3"/>
    </xf>
    <xf numFmtId="0" fontId="3" fillId="0" borderId="22"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9" xfId="0"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29" xfId="1" applyFont="1" applyFill="1" applyBorder="1" applyAlignment="1">
      <alignment horizontal="left" vertical="top" wrapText="1"/>
    </xf>
    <xf numFmtId="0" fontId="3" fillId="0" borderId="28"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29" xfId="1" applyFont="1" applyFill="1" applyBorder="1" applyAlignment="1">
      <alignment horizontal="center" vertical="top" wrapText="1"/>
    </xf>
    <xf numFmtId="0" fontId="12" fillId="0" borderId="0" xfId="0" applyFont="1" applyFill="1" applyBorder="1" applyAlignment="1">
      <alignment horizontal="center" vertical="center"/>
    </xf>
    <xf numFmtId="0" fontId="0" fillId="0" borderId="0" xfId="0" applyFill="1" applyBorder="1" applyAlignment="1">
      <alignment horizontal="center"/>
    </xf>
    <xf numFmtId="0" fontId="29" fillId="0" borderId="0" xfId="0" applyFont="1" applyFill="1" applyBorder="1" applyAlignment="1">
      <alignment horizontal="center" vertical="center"/>
    </xf>
    <xf numFmtId="0" fontId="3" fillId="9" borderId="9" xfId="4" applyFont="1" applyFill="1" applyBorder="1" applyAlignment="1">
      <alignment vertical="center"/>
    </xf>
    <xf numFmtId="0" fontId="3" fillId="9" borderId="4" xfId="4" applyFont="1" applyFill="1" applyBorder="1" applyAlignment="1">
      <alignment vertical="center"/>
    </xf>
    <xf numFmtId="0" fontId="3" fillId="9" borderId="1" xfId="4" applyFont="1" applyFill="1" applyBorder="1" applyAlignment="1">
      <alignment vertical="center"/>
    </xf>
    <xf numFmtId="166" fontId="2" fillId="12" borderId="1" xfId="3" applyNumberFormat="1" applyFont="1" applyFill="1" applyBorder="1" applyAlignment="1" applyProtection="1">
      <alignment horizontal="center" vertical="center"/>
      <protection locked="0"/>
    </xf>
    <xf numFmtId="166" fontId="2" fillId="12" borderId="10" xfId="3" applyNumberFormat="1" applyFont="1" applyFill="1" applyBorder="1" applyAlignment="1" applyProtection="1">
      <alignment horizontal="center" vertical="center"/>
      <protection locked="0"/>
    </xf>
    <xf numFmtId="0" fontId="3" fillId="9" borderId="11" xfId="4" applyFont="1" applyFill="1" applyBorder="1" applyAlignment="1">
      <alignment vertical="center"/>
    </xf>
    <xf numFmtId="0" fontId="3" fillId="9" borderId="24" xfId="4" applyFont="1" applyFill="1" applyBorder="1" applyAlignment="1">
      <alignment vertical="center"/>
    </xf>
    <xf numFmtId="0" fontId="3" fillId="9" borderId="14" xfId="4" applyFont="1" applyFill="1" applyBorder="1" applyAlignment="1">
      <alignment vertical="center"/>
    </xf>
    <xf numFmtId="166" fontId="2" fillId="9" borderId="14" xfId="3" applyNumberFormat="1" applyFont="1" applyFill="1" applyBorder="1" applyAlignment="1" applyProtection="1">
      <alignment horizontal="center" vertical="center"/>
    </xf>
    <xf numFmtId="166" fontId="2" fillId="9" borderId="12" xfId="3" applyNumberFormat="1" applyFont="1" applyFill="1" applyBorder="1" applyAlignment="1" applyProtection="1">
      <alignment horizontal="center" vertical="center"/>
    </xf>
    <xf numFmtId="0" fontId="9" fillId="9" borderId="32" xfId="0" applyFont="1" applyFill="1" applyBorder="1" applyAlignment="1">
      <alignment horizontal="center" vertical="top"/>
    </xf>
    <xf numFmtId="0" fontId="9" fillId="9" borderId="33" xfId="0" applyFont="1" applyFill="1" applyBorder="1" applyAlignment="1">
      <alignment horizontal="center" vertical="top"/>
    </xf>
    <xf numFmtId="14" fontId="2" fillId="12" borderId="1" xfId="4" applyNumberFormat="1" applyFont="1" applyFill="1" applyBorder="1" applyAlignment="1" applyProtection="1">
      <alignment horizontal="center" vertical="center"/>
      <protection locked="0"/>
    </xf>
    <xf numFmtId="0" fontId="2" fillId="12" borderId="10" xfId="4" applyFont="1" applyFill="1" applyBorder="1" applyAlignment="1" applyProtection="1">
      <alignment horizontal="center" vertical="center"/>
      <protection locked="0"/>
    </xf>
    <xf numFmtId="0" fontId="2" fillId="12" borderId="1" xfId="4" applyFont="1" applyFill="1" applyBorder="1" applyAlignment="1" applyProtection="1">
      <alignment horizontal="center" vertical="center"/>
      <protection locked="0"/>
    </xf>
    <xf numFmtId="14" fontId="21" fillId="12" borderId="1" xfId="1" applyNumberFormat="1" applyFont="1" applyFill="1" applyBorder="1" applyAlignment="1" applyProtection="1">
      <alignment horizontal="center" vertical="center"/>
      <protection locked="0"/>
    </xf>
    <xf numFmtId="14" fontId="21" fillId="12" borderId="10" xfId="1" applyNumberFormat="1" applyFont="1" applyFill="1" applyBorder="1" applyAlignment="1" applyProtection="1">
      <alignment horizontal="center" vertical="center"/>
      <protection locked="0"/>
    </xf>
    <xf numFmtId="0" fontId="7" fillId="8" borderId="1" xfId="1" applyFont="1" applyFill="1" applyBorder="1" applyAlignment="1">
      <alignment horizontal="left" vertical="center" wrapText="1"/>
    </xf>
    <xf numFmtId="0" fontId="6" fillId="8" borderId="1" xfId="1" applyFill="1" applyBorder="1" applyAlignment="1">
      <alignment horizontal="left" vertical="center" wrapText="1"/>
    </xf>
    <xf numFmtId="0" fontId="3" fillId="9" borderId="7" xfId="4" applyFont="1" applyFill="1" applyBorder="1" applyAlignment="1">
      <alignment vertical="center"/>
    </xf>
    <xf numFmtId="0" fontId="3" fillId="9" borderId="23" xfId="4" applyFont="1" applyFill="1" applyBorder="1" applyAlignment="1">
      <alignment vertical="center"/>
    </xf>
    <xf numFmtId="0" fontId="3" fillId="9" borderId="13" xfId="4" applyFont="1" applyFill="1" applyBorder="1" applyAlignment="1">
      <alignment vertical="center"/>
    </xf>
    <xf numFmtId="0" fontId="2" fillId="12" borderId="13" xfId="4" applyFont="1" applyFill="1" applyBorder="1" applyAlignment="1" applyProtection="1">
      <alignment horizontal="center" vertical="center"/>
      <protection locked="0"/>
    </xf>
    <xf numFmtId="0" fontId="2" fillId="12" borderId="8" xfId="4" applyFont="1" applyFill="1" applyBorder="1" applyAlignment="1" applyProtection="1">
      <alignment horizontal="center" vertical="center"/>
      <protection locked="0"/>
    </xf>
    <xf numFmtId="0" fontId="19" fillId="9" borderId="1" xfId="4" applyFont="1" applyFill="1" applyBorder="1" applyAlignment="1" applyProtection="1">
      <alignment horizontal="center" vertical="center"/>
      <protection locked="0"/>
    </xf>
    <xf numFmtId="0" fontId="19" fillId="9" borderId="10" xfId="4" applyFont="1" applyFill="1" applyBorder="1" applyAlignment="1" applyProtection="1">
      <alignment horizontal="center" vertical="center"/>
      <protection locked="0"/>
    </xf>
    <xf numFmtId="0" fontId="7" fillId="8" borderId="2" xfId="1" applyFont="1" applyFill="1" applyBorder="1" applyAlignment="1">
      <alignment horizontal="left" vertical="center" wrapText="1"/>
    </xf>
    <xf numFmtId="0" fontId="6" fillId="8" borderId="3" xfId="1" applyFill="1" applyBorder="1" applyAlignment="1">
      <alignment horizontal="left" vertical="center" wrapText="1"/>
    </xf>
    <xf numFmtId="0" fontId="6" fillId="8" borderId="4" xfId="1" applyFill="1" applyBorder="1" applyAlignment="1">
      <alignment horizontal="left" vertical="center" wrapText="1"/>
    </xf>
    <xf numFmtId="0" fontId="32" fillId="0" borderId="1" xfId="0" applyFont="1" applyBorder="1" applyAlignment="1" applyProtection="1">
      <alignment horizontal="center" vertical="center" wrapText="1"/>
    </xf>
    <xf numFmtId="0" fontId="1"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32" fillId="0" borderId="1" xfId="0" applyFont="1" applyFill="1" applyBorder="1" applyAlignment="1" applyProtection="1">
      <alignment horizontal="center" vertical="center" wrapText="1"/>
    </xf>
    <xf numFmtId="0" fontId="32" fillId="0" borderId="5" xfId="0" applyFont="1" applyBorder="1" applyAlignment="1" applyProtection="1">
      <alignment horizontal="center" vertical="center"/>
    </xf>
    <xf numFmtId="0" fontId="32" fillId="0" borderId="15" xfId="0" applyFont="1" applyBorder="1" applyAlignment="1" applyProtection="1">
      <alignment horizontal="center" vertical="center"/>
    </xf>
    <xf numFmtId="0" fontId="32" fillId="0" borderId="6" xfId="0" applyFont="1" applyBorder="1" applyAlignment="1" applyProtection="1">
      <alignment horizontal="center" vertical="center"/>
    </xf>
    <xf numFmtId="0" fontId="32" fillId="0" borderId="5" xfId="0" applyFont="1" applyBorder="1" applyAlignment="1" applyProtection="1">
      <alignment horizontal="center" vertical="center" wrapText="1"/>
    </xf>
    <xf numFmtId="0" fontId="32" fillId="0" borderId="6" xfId="0" applyFont="1" applyBorder="1" applyAlignment="1" applyProtection="1">
      <alignment horizontal="center" vertical="center" wrapText="1"/>
    </xf>
    <xf numFmtId="0" fontId="32" fillId="0" borderId="2" xfId="0" applyFont="1" applyBorder="1" applyAlignment="1" applyProtection="1">
      <alignment horizontal="left"/>
    </xf>
    <xf numFmtId="0" fontId="32" fillId="0" borderId="3" xfId="0" applyFont="1" applyBorder="1" applyAlignment="1" applyProtection="1">
      <alignment horizontal="left"/>
    </xf>
    <xf numFmtId="0" fontId="2" fillId="9" borderId="1" xfId="0" applyFont="1" applyFill="1" applyBorder="1" applyAlignment="1">
      <alignment horizontal="right" vertical="center" wrapText="1"/>
    </xf>
    <xf numFmtId="164" fontId="2" fillId="9" borderId="1" xfId="0" applyNumberFormat="1" applyFont="1" applyFill="1" applyBorder="1" applyAlignment="1">
      <alignment horizontal="center" vertical="center"/>
    </xf>
    <xf numFmtId="0" fontId="2" fillId="9" borderId="1" xfId="0" applyFont="1" applyFill="1" applyBorder="1" applyAlignment="1">
      <alignment horizontal="right"/>
    </xf>
    <xf numFmtId="166" fontId="2" fillId="9" borderId="1" xfId="0" applyNumberFormat="1" applyFont="1" applyFill="1" applyBorder="1" applyAlignment="1">
      <alignment horizontal="center" vertical="center"/>
    </xf>
    <xf numFmtId="0" fontId="23" fillId="3" borderId="1" xfId="0" applyFont="1" applyFill="1" applyBorder="1" applyAlignment="1">
      <alignment horizontal="center" vertical="center"/>
    </xf>
    <xf numFmtId="0" fontId="2" fillId="9" borderId="1" xfId="0" applyFont="1" applyFill="1" applyBorder="1" applyAlignment="1">
      <alignment horizontal="right" vertical="center"/>
    </xf>
    <xf numFmtId="3" fontId="2" fillId="9" borderId="1" xfId="0" applyNumberFormat="1" applyFont="1" applyFill="1" applyBorder="1" applyAlignment="1">
      <alignment horizontal="center" vertical="center"/>
    </xf>
    <xf numFmtId="169" fontId="2" fillId="9" borderId="1" xfId="0" applyNumberFormat="1" applyFont="1" applyFill="1" applyBorder="1" applyAlignment="1">
      <alignment horizontal="center" vertical="center"/>
    </xf>
    <xf numFmtId="0" fontId="2" fillId="9" borderId="1" xfId="0" applyFont="1" applyFill="1" applyBorder="1" applyAlignment="1">
      <alignment horizontal="center" vertical="center"/>
    </xf>
    <xf numFmtId="0" fontId="2" fillId="9" borderId="1" xfId="0" applyFont="1" applyFill="1" applyBorder="1" applyAlignment="1" applyProtection="1">
      <alignment horizontal="right" vertical="center"/>
    </xf>
    <xf numFmtId="168" fontId="2" fillId="9" borderId="1" xfId="3" applyNumberFormat="1" applyFont="1" applyFill="1" applyBorder="1" applyAlignment="1" applyProtection="1">
      <alignment horizontal="center" vertical="center"/>
    </xf>
    <xf numFmtId="0" fontId="3" fillId="9" borderId="1" xfId="0" applyFont="1" applyFill="1" applyBorder="1" applyAlignment="1" applyProtection="1">
      <alignment horizontal="right" vertical="center"/>
    </xf>
    <xf numFmtId="3" fontId="2" fillId="9" borderId="1" xfId="3" applyNumberFormat="1" applyFont="1" applyFill="1" applyBorder="1" applyAlignment="1" applyProtection="1">
      <alignment horizontal="center" vertical="center"/>
    </xf>
    <xf numFmtId="0" fontId="3" fillId="2" borderId="1" xfId="0" applyFont="1" applyFill="1" applyBorder="1" applyAlignment="1" applyProtection="1">
      <alignment horizontal="right" vertical="center"/>
    </xf>
    <xf numFmtId="0" fontId="3" fillId="9" borderId="1" xfId="0" applyFont="1" applyFill="1" applyBorder="1" applyAlignment="1" applyProtection="1">
      <alignment horizontal="right" vertical="center" wrapText="1"/>
    </xf>
    <xf numFmtId="0" fontId="8" fillId="9" borderId="1" xfId="0" applyFont="1" applyFill="1" applyBorder="1" applyAlignment="1" applyProtection="1">
      <alignment horizontal="right" vertical="center"/>
    </xf>
    <xf numFmtId="0" fontId="2" fillId="9" borderId="1" xfId="0" applyFont="1" applyFill="1" applyBorder="1" applyAlignment="1" applyProtection="1">
      <alignment horizontal="right"/>
    </xf>
    <xf numFmtId="4" fontId="2" fillId="9" borderId="1" xfId="3" applyNumberFormat="1" applyFont="1" applyFill="1" applyBorder="1" applyAlignment="1" applyProtection="1">
      <alignment horizontal="center" vertical="center"/>
    </xf>
    <xf numFmtId="0" fontId="23" fillId="11" borderId="1" xfId="0" applyFont="1" applyFill="1" applyBorder="1" applyAlignment="1" applyProtection="1">
      <alignment horizontal="center" vertical="center"/>
    </xf>
    <xf numFmtId="0" fontId="2" fillId="2" borderId="1" xfId="0" applyFont="1" applyFill="1" applyBorder="1" applyAlignment="1" applyProtection="1">
      <alignment horizontal="right" vertical="center"/>
    </xf>
    <xf numFmtId="0" fontId="2" fillId="0" borderId="1" xfId="0" applyFont="1" applyBorder="1" applyAlignment="1">
      <alignment horizontal="left" vertical="top" wrapText="1"/>
    </xf>
    <xf numFmtId="0" fontId="28" fillId="0" borderId="2" xfId="0" applyFont="1" applyBorder="1" applyAlignment="1">
      <alignment horizontal="left" vertical="center" wrapText="1"/>
    </xf>
    <xf numFmtId="0" fontId="28"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23" fillId="0" borderId="0" xfId="0" applyFont="1" applyFill="1" applyBorder="1" applyAlignment="1">
      <alignment horizontal="left" vertical="top"/>
    </xf>
    <xf numFmtId="0" fontId="2" fillId="0" borderId="0" xfId="0" applyFont="1" applyAlignment="1">
      <alignment horizontal="left" vertical="top" wrapText="1"/>
    </xf>
    <xf numFmtId="0" fontId="4" fillId="3" borderId="1" xfId="0" applyFont="1" applyFill="1" applyBorder="1" applyAlignment="1">
      <alignment horizontal="center" vertical="center" wrapText="1"/>
    </xf>
    <xf numFmtId="0" fontId="23" fillId="0" borderId="0" xfId="0" applyFont="1" applyFill="1" applyBorder="1" applyAlignment="1">
      <alignment horizontal="center" vertical="center"/>
    </xf>
    <xf numFmtId="0" fontId="26" fillId="0" borderId="0" xfId="0" applyFont="1" applyFill="1" applyBorder="1" applyAlignment="1">
      <alignment horizontal="center"/>
    </xf>
    <xf numFmtId="0" fontId="30" fillId="0" borderId="0" xfId="0" applyFont="1" applyFill="1" applyBorder="1" applyAlignment="1">
      <alignment horizontal="center" vertical="center"/>
    </xf>
    <xf numFmtId="0" fontId="27" fillId="3" borderId="2"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32" fillId="0" borderId="1" xfId="0" applyFont="1" applyBorder="1" applyAlignment="1">
      <alignment horizontal="center" vertical="center"/>
    </xf>
    <xf numFmtId="0" fontId="2" fillId="6" borderId="44" xfId="0" applyFont="1" applyFill="1" applyBorder="1" applyAlignment="1">
      <alignment horizontal="left"/>
    </xf>
    <xf numFmtId="0" fontId="2" fillId="6" borderId="0" xfId="0" applyFont="1" applyFill="1" applyBorder="1" applyAlignment="1">
      <alignment horizontal="left"/>
    </xf>
    <xf numFmtId="0" fontId="2" fillId="6" borderId="45" xfId="0" applyFont="1" applyFill="1" applyBorder="1" applyAlignment="1">
      <alignment horizontal="left"/>
    </xf>
    <xf numFmtId="0" fontId="34" fillId="4" borderId="7" xfId="0" applyFont="1" applyFill="1" applyBorder="1" applyAlignment="1">
      <alignment horizontal="center" vertical="center"/>
    </xf>
    <xf numFmtId="0" fontId="34" fillId="4" borderId="13" xfId="0" applyFont="1" applyFill="1" applyBorder="1" applyAlignment="1">
      <alignment horizontal="center" vertical="center"/>
    </xf>
    <xf numFmtId="0" fontId="34" fillId="4" borderId="8"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4" fillId="5" borderId="7" xfId="0" applyFont="1" applyFill="1" applyBorder="1" applyAlignment="1">
      <alignment horizontal="center" vertical="center"/>
    </xf>
    <xf numFmtId="0" fontId="34" fillId="5" borderId="13" xfId="0" applyFont="1" applyFill="1" applyBorder="1" applyAlignment="1">
      <alignment horizontal="center" vertical="center"/>
    </xf>
    <xf numFmtId="0" fontId="34" fillId="5" borderId="8" xfId="0" applyFont="1" applyFill="1" applyBorder="1" applyAlignment="1">
      <alignment horizontal="center" vertical="center"/>
    </xf>
    <xf numFmtId="49" fontId="32" fillId="0" borderId="41" xfId="0" applyNumberFormat="1" applyFont="1" applyBorder="1" applyAlignment="1">
      <alignment horizontal="left" vertical="center" wrapText="1"/>
    </xf>
    <xf numFmtId="49" fontId="32" fillId="0" borderId="42" xfId="0" applyNumberFormat="1" applyFont="1" applyBorder="1" applyAlignment="1">
      <alignment horizontal="left" vertical="center" wrapText="1"/>
    </xf>
    <xf numFmtId="49" fontId="32" fillId="0" borderId="21" xfId="0" applyNumberFormat="1" applyFont="1" applyBorder="1" applyAlignment="1">
      <alignment horizontal="left" vertical="center" wrapText="1"/>
    </xf>
    <xf numFmtId="0" fontId="32" fillId="0" borderId="1" xfId="0" applyFont="1" applyBorder="1" applyAlignment="1" applyProtection="1">
      <alignment horizontal="center" wrapText="1"/>
    </xf>
    <xf numFmtId="0" fontId="32" fillId="0" borderId="1" xfId="0" applyFont="1" applyBorder="1" applyAlignment="1" applyProtection="1">
      <alignment horizontal="center"/>
    </xf>
    <xf numFmtId="3" fontId="32" fillId="3" borderId="2" xfId="0" applyNumberFormat="1" applyFont="1" applyFill="1" applyBorder="1" applyAlignment="1" applyProtection="1"/>
    <xf numFmtId="3" fontId="32" fillId="3" borderId="4" xfId="0" applyNumberFormat="1" applyFont="1" applyFill="1" applyBorder="1" applyAlignment="1" applyProtection="1"/>
    <xf numFmtId="3" fontId="32" fillId="2" borderId="2" xfId="0" applyNumberFormat="1" applyFont="1" applyFill="1" applyBorder="1" applyAlignment="1" applyProtection="1"/>
    <xf numFmtId="3" fontId="32" fillId="2" borderId="4" xfId="0" applyNumberFormat="1" applyFont="1" applyFill="1" applyBorder="1" applyAlignment="1" applyProtection="1"/>
    <xf numFmtId="0" fontId="32" fillId="0" borderId="16" xfId="0" applyFont="1" applyBorder="1" applyAlignment="1" applyProtection="1">
      <alignment horizontal="center" vertical="center" wrapText="1"/>
    </xf>
    <xf numFmtId="0" fontId="32" fillId="0" borderId="17"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32" fillId="0" borderId="19" xfId="0" applyFont="1" applyBorder="1" applyAlignment="1" applyProtection="1">
      <alignment horizontal="center" vertical="center" wrapText="1"/>
    </xf>
    <xf numFmtId="0" fontId="32" fillId="0" borderId="35" xfId="0" applyFont="1" applyBorder="1" applyAlignment="1" applyProtection="1">
      <alignment horizontal="center" vertical="center"/>
    </xf>
    <xf numFmtId="0" fontId="32" fillId="0" borderId="37" xfId="0" applyFont="1" applyBorder="1" applyAlignment="1" applyProtection="1">
      <alignment horizontal="center" vertical="center"/>
    </xf>
    <xf numFmtId="0" fontId="32" fillId="0" borderId="39" xfId="0" applyFont="1" applyBorder="1" applyAlignment="1" applyProtection="1">
      <alignment horizontal="center" vertical="center"/>
    </xf>
    <xf numFmtId="0" fontId="32" fillId="0" borderId="20" xfId="0" applyFont="1" applyBorder="1" applyAlignment="1" applyProtection="1">
      <alignment horizontal="center" vertical="center"/>
    </xf>
    <xf numFmtId="0" fontId="32" fillId="0" borderId="13" xfId="0" applyFont="1" applyBorder="1" applyAlignment="1" applyProtection="1">
      <alignment horizontal="left"/>
    </xf>
    <xf numFmtId="0" fontId="32" fillId="0" borderId="38" xfId="0" applyFont="1" applyBorder="1" applyAlignment="1" applyProtection="1">
      <alignment horizontal="left"/>
    </xf>
    <xf numFmtId="0" fontId="32" fillId="0" borderId="2" xfId="0" applyFont="1" applyBorder="1" applyAlignment="1" applyProtection="1">
      <alignment horizontal="center" vertical="center" wrapText="1"/>
    </xf>
  </cellXfs>
  <cellStyles count="5">
    <cellStyle name="Currency" xfId="3" builtinId="4"/>
    <cellStyle name="Hyperlink" xfId="1" builtinId="8"/>
    <cellStyle name="Hyperlink 2" xfId="2" xr:uid="{00000000-0005-0000-0000-000002000000}"/>
    <cellStyle name="Normal" xfId="0" builtinId="0"/>
    <cellStyle name="Normal 11" xfId="4" xr:uid="{00000000-0005-0000-0000-000004000000}"/>
  </cellStyles>
  <dxfs count="0"/>
  <tableStyles count="0" defaultTableStyle="TableStyleMedium2" defaultPivotStyle="PivotStyleLight16"/>
  <colors>
    <mruColors>
      <color rgb="FF0000FF"/>
      <color rgb="FFF6FE94"/>
      <color rgb="FFF8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0</xdr:rowOff>
    </xdr:to>
    <xdr:pic>
      <xdr:nvPicPr>
        <xdr:cNvPr id="2" name="Picture 1" descr="CCI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8" y="0"/>
          <a:ext cx="1743458" cy="137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266700</xdr:colOff>
      <xdr:row>5</xdr:row>
      <xdr:rowOff>86058</xdr:rowOff>
    </xdr:to>
    <xdr:pic>
      <xdr:nvPicPr>
        <xdr:cNvPr id="5" name="Picture 4" descr="CCI Logo">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tretch>
          <a:fillRect/>
        </a:stretch>
      </xdr:blipFill>
      <xdr:spPr>
        <a:xfrm>
          <a:off x="0" y="0"/>
          <a:ext cx="1695450" cy="1333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2</xdr:col>
      <xdr:colOff>1171966</xdr:colOff>
      <xdr:row>6</xdr:row>
      <xdr:rowOff>0</xdr:rowOff>
    </xdr:to>
    <xdr:pic>
      <xdr:nvPicPr>
        <xdr:cNvPr id="2" name="Picture 1" descr="CCI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8" y="0"/>
          <a:ext cx="1743458" cy="1371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38108</xdr:colOff>
      <xdr:row>0</xdr:row>
      <xdr:rowOff>0</xdr:rowOff>
    </xdr:from>
    <xdr:to>
      <xdr:col>3</xdr:col>
      <xdr:colOff>200416</xdr:colOff>
      <xdr:row>5</xdr:row>
      <xdr:rowOff>228600</xdr:rowOff>
    </xdr:to>
    <xdr:pic>
      <xdr:nvPicPr>
        <xdr:cNvPr id="3" name="Picture 2" descr="CCI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8" y="0"/>
          <a:ext cx="1743458" cy="1476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38100</xdr:rowOff>
    </xdr:to>
    <xdr:pic>
      <xdr:nvPicPr>
        <xdr:cNvPr id="2" name="Picture 1" descr="CCI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8" y="0"/>
          <a:ext cx="1743458" cy="1371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38100</xdr:rowOff>
    </xdr:to>
    <xdr:pic>
      <xdr:nvPicPr>
        <xdr:cNvPr id="2" name="Picture 1" descr="CCI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8" y="0"/>
          <a:ext cx="1743458" cy="1371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xdr:colOff>
      <xdr:row>0</xdr:row>
      <xdr:rowOff>0</xdr:rowOff>
    </xdr:from>
    <xdr:to>
      <xdr:col>1</xdr:col>
      <xdr:colOff>1419616</xdr:colOff>
      <xdr:row>6</xdr:row>
      <xdr:rowOff>38100</xdr:rowOff>
    </xdr:to>
    <xdr:pic>
      <xdr:nvPicPr>
        <xdr:cNvPr id="2" name="Picture 1" descr="CCI 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05358" cy="1371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2373036</xdr:colOff>
      <xdr:row>8</xdr:row>
      <xdr:rowOff>161924</xdr:rowOff>
    </xdr:to>
    <xdr:pic>
      <xdr:nvPicPr>
        <xdr:cNvPr id="4" name="Picture 3" descr="CCI Logo">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2373036" cy="18668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2373036</xdr:colOff>
      <xdr:row>8</xdr:row>
      <xdr:rowOff>28574</xdr:rowOff>
    </xdr:to>
    <xdr:pic>
      <xdr:nvPicPr>
        <xdr:cNvPr id="4" name="Picture 3" descr="CCI Logo">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0" y="0"/>
          <a:ext cx="2373036" cy="18668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314326</xdr:colOff>
      <xdr:row>5</xdr:row>
      <xdr:rowOff>181308</xdr:rowOff>
    </xdr:to>
    <xdr:pic>
      <xdr:nvPicPr>
        <xdr:cNvPr id="3" name="Picture 2" descr="CCI Logo">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 y="0"/>
          <a:ext cx="1695450" cy="1333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HGReductions@CalRecycle.ca.gov" TargetMode="External"/><Relationship Id="rId7" Type="http://schemas.openxmlformats.org/officeDocument/2006/relationships/vmlDrawing" Target="../drawings/vmlDrawing1.vml"/><Relationship Id="rId2" Type="http://schemas.openxmlformats.org/officeDocument/2006/relationships/hyperlink" Target="http://www.arb.ca.gov/auctionproceeds" TargetMode="External"/><Relationship Id="rId1" Type="http://schemas.openxmlformats.org/officeDocument/2006/relationships/hyperlink" Target="mailto:GGRFProgram@arb.ca.g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rb.ca.gov/cci-resource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rb.ca.gov/cc/capandtrade/auctionproceeds/calrecycle_fpg_finaluserguide_3-6-19.pdf"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rb.ca.gov/cc/capandtrade/auctionproceeds/calrecycle_fpg_finaluserguide_3-6-19.pdf"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rb.ca.gov/cci-resources"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rb.ca.gov/cci-resource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7A7"/>
    <pageSetUpPr fitToPage="1"/>
  </sheetPr>
  <dimension ref="B1:V188"/>
  <sheetViews>
    <sheetView showGridLines="0" tabSelected="1" showWhiteSpace="0" topLeftCell="B1" zoomScaleNormal="100" workbookViewId="0">
      <selection activeCell="E42" sqref="E42"/>
    </sheetView>
  </sheetViews>
  <sheetFormatPr defaultColWidth="9.15234375" defaultRowHeight="15" customHeight="1" x14ac:dyDescent="0.4"/>
  <cols>
    <col min="1" max="1" width="2.84375" style="17" customWidth="1"/>
    <col min="2" max="5" width="33.3046875" style="17" customWidth="1"/>
    <col min="6" max="6" width="41.84375" style="17" customWidth="1"/>
    <col min="7" max="7" width="2.84375" style="17" customWidth="1"/>
    <col min="8" max="16384" width="9.15234375" style="17"/>
  </cols>
  <sheetData>
    <row r="1" spans="2:6" ht="20.149999999999999" customHeight="1" x14ac:dyDescent="0.4">
      <c r="B1" s="159" t="s">
        <v>58</v>
      </c>
      <c r="C1" s="159"/>
      <c r="D1" s="159"/>
      <c r="E1" s="159"/>
      <c r="F1" s="159"/>
    </row>
    <row r="2" spans="2:6" ht="15" customHeight="1" x14ac:dyDescent="0.4">
      <c r="B2" s="160"/>
      <c r="C2" s="160"/>
      <c r="D2" s="160"/>
      <c r="E2" s="160"/>
      <c r="F2" s="160"/>
    </row>
    <row r="3" spans="2:6" ht="20.149999999999999" customHeight="1" x14ac:dyDescent="0.4">
      <c r="B3" s="159" t="s">
        <v>59</v>
      </c>
      <c r="C3" s="159"/>
      <c r="D3" s="159"/>
      <c r="E3" s="159"/>
      <c r="F3" s="159"/>
    </row>
    <row r="4" spans="2:6" ht="20.149999999999999" customHeight="1" x14ac:dyDescent="0.4">
      <c r="B4" s="161" t="s">
        <v>106</v>
      </c>
      <c r="C4" s="161"/>
      <c r="D4" s="161"/>
      <c r="E4" s="161"/>
      <c r="F4" s="161"/>
    </row>
    <row r="5" spans="2:6" ht="15" customHeight="1" x14ac:dyDescent="0.4">
      <c r="B5" s="160"/>
      <c r="C5" s="160"/>
      <c r="D5" s="160"/>
      <c r="E5" s="160"/>
      <c r="F5" s="160"/>
    </row>
    <row r="6" spans="2:6" ht="20.149999999999999" customHeight="1" x14ac:dyDescent="0.4">
      <c r="B6" s="159" t="s">
        <v>60</v>
      </c>
      <c r="C6" s="159"/>
      <c r="D6" s="159"/>
      <c r="E6" s="159"/>
      <c r="F6" s="159"/>
    </row>
    <row r="9" spans="2:6" ht="15" customHeight="1" thickBot="1" x14ac:dyDescent="0.45">
      <c r="B9" s="18" t="s">
        <v>62</v>
      </c>
    </row>
    <row r="10" spans="2:6" ht="15" customHeight="1" x14ac:dyDescent="0.4">
      <c r="B10" s="147" t="s">
        <v>137</v>
      </c>
      <c r="C10" s="148"/>
      <c r="D10" s="148"/>
      <c r="E10" s="148"/>
      <c r="F10" s="149"/>
    </row>
    <row r="11" spans="2:6" ht="15" customHeight="1" x14ac:dyDescent="0.4">
      <c r="B11" s="150"/>
      <c r="C11" s="151"/>
      <c r="D11" s="151"/>
      <c r="E11" s="151"/>
      <c r="F11" s="152"/>
    </row>
    <row r="12" spans="2:6" ht="15" customHeight="1" x14ac:dyDescent="0.4">
      <c r="B12" s="150"/>
      <c r="C12" s="151"/>
      <c r="D12" s="151"/>
      <c r="E12" s="151"/>
      <c r="F12" s="152"/>
    </row>
    <row r="13" spans="2:6" ht="15" customHeight="1" x14ac:dyDescent="0.4">
      <c r="B13" s="135"/>
      <c r="C13" s="136"/>
      <c r="D13" s="136"/>
      <c r="E13" s="136"/>
      <c r="F13" s="137"/>
    </row>
    <row r="14" spans="2:6" ht="15" customHeight="1" x14ac:dyDescent="0.4">
      <c r="B14" s="150" t="s">
        <v>138</v>
      </c>
      <c r="C14" s="151"/>
      <c r="D14" s="151"/>
      <c r="E14" s="151"/>
      <c r="F14" s="152"/>
    </row>
    <row r="15" spans="2:6" ht="15" hidden="1" customHeight="1" x14ac:dyDescent="0.4">
      <c r="B15" s="150"/>
      <c r="C15" s="151"/>
      <c r="D15" s="151"/>
      <c r="E15" s="151"/>
      <c r="F15" s="152"/>
    </row>
    <row r="16" spans="2:6" ht="15" customHeight="1" x14ac:dyDescent="0.4">
      <c r="B16" s="153" t="s">
        <v>61</v>
      </c>
      <c r="C16" s="154"/>
      <c r="D16" s="154"/>
      <c r="E16" s="154"/>
      <c r="F16" s="155"/>
    </row>
    <row r="17" spans="2:10" ht="13.5" customHeight="1" x14ac:dyDescent="0.4">
      <c r="B17" s="20"/>
      <c r="C17" s="21"/>
      <c r="D17" s="21"/>
      <c r="E17" s="21"/>
      <c r="F17" s="22"/>
    </row>
    <row r="18" spans="2:10" ht="15" customHeight="1" x14ac:dyDescent="0.4">
      <c r="B18" s="150" t="s">
        <v>140</v>
      </c>
      <c r="C18" s="151"/>
      <c r="D18" s="151"/>
      <c r="E18" s="151"/>
      <c r="F18" s="152"/>
    </row>
    <row r="19" spans="2:10" ht="15" customHeight="1" x14ac:dyDescent="0.4">
      <c r="B19" s="150"/>
      <c r="C19" s="151"/>
      <c r="D19" s="151"/>
      <c r="E19" s="151"/>
      <c r="F19" s="152"/>
    </row>
    <row r="20" spans="2:10" ht="14.6" x14ac:dyDescent="0.4">
      <c r="B20" s="150"/>
      <c r="C20" s="151"/>
      <c r="D20" s="151"/>
      <c r="E20" s="151"/>
      <c r="F20" s="152"/>
    </row>
    <row r="21" spans="2:10" ht="15" customHeight="1" x14ac:dyDescent="0.4">
      <c r="B21" s="153" t="s">
        <v>63</v>
      </c>
      <c r="C21" s="154"/>
      <c r="D21" s="154"/>
      <c r="E21" s="154"/>
      <c r="F21" s="155"/>
    </row>
    <row r="22" spans="2:10" ht="15" customHeight="1" x14ac:dyDescent="0.4">
      <c r="B22" s="138"/>
      <c r="C22" s="139"/>
      <c r="D22" s="139"/>
      <c r="E22" s="139"/>
      <c r="F22" s="140"/>
    </row>
    <row r="23" spans="2:10" ht="15" customHeight="1" x14ac:dyDescent="0.4">
      <c r="B23" s="142" t="s">
        <v>139</v>
      </c>
      <c r="C23" s="143"/>
      <c r="D23" s="143"/>
      <c r="E23" s="143"/>
      <c r="F23" s="144"/>
    </row>
    <row r="24" spans="2:10" ht="15.75" customHeight="1" x14ac:dyDescent="0.4">
      <c r="B24" s="142"/>
      <c r="C24" s="143"/>
      <c r="D24" s="143"/>
      <c r="E24" s="143"/>
      <c r="F24" s="144"/>
    </row>
    <row r="25" spans="2:10" ht="15.75" customHeight="1" x14ac:dyDescent="0.4">
      <c r="B25" s="142"/>
      <c r="C25" s="143"/>
      <c r="D25" s="143"/>
      <c r="E25" s="143"/>
      <c r="F25" s="144"/>
    </row>
    <row r="26" spans="2:10" ht="15" customHeight="1" x14ac:dyDescent="0.4">
      <c r="B26" s="156"/>
      <c r="C26" s="157"/>
      <c r="D26" s="157"/>
      <c r="E26" s="157"/>
      <c r="F26" s="158"/>
    </row>
    <row r="27" spans="2:10" ht="15" customHeight="1" x14ac:dyDescent="0.4">
      <c r="B27" s="142" t="s">
        <v>64</v>
      </c>
      <c r="C27" s="143"/>
      <c r="D27" s="143"/>
      <c r="E27" s="143"/>
      <c r="F27" s="144"/>
    </row>
    <row r="28" spans="2:10" ht="15" customHeight="1" x14ac:dyDescent="0.4">
      <c r="B28" s="145" t="s">
        <v>65</v>
      </c>
      <c r="C28" s="146"/>
      <c r="D28" s="146"/>
      <c r="E28" s="146"/>
      <c r="F28" s="23" t="s">
        <v>12</v>
      </c>
    </row>
    <row r="29" spans="2:10" ht="15" customHeight="1" x14ac:dyDescent="0.4">
      <c r="B29" s="145" t="s">
        <v>66</v>
      </c>
      <c r="C29" s="146"/>
      <c r="D29" s="146"/>
      <c r="E29" s="146"/>
      <c r="F29" s="23" t="s">
        <v>67</v>
      </c>
    </row>
    <row r="30" spans="2:10" ht="15" customHeight="1" x14ac:dyDescent="0.4">
      <c r="B30" s="145" t="s">
        <v>107</v>
      </c>
      <c r="C30" s="146"/>
      <c r="D30" s="146"/>
      <c r="E30" s="146"/>
      <c r="F30" s="60" t="s">
        <v>13</v>
      </c>
      <c r="G30" s="59"/>
      <c r="H30" s="59"/>
      <c r="I30" s="59"/>
      <c r="J30" s="59"/>
    </row>
    <row r="31" spans="2:10" ht="7.5" customHeight="1" thickBot="1" x14ac:dyDescent="0.45">
      <c r="B31" s="24"/>
      <c r="C31" s="25"/>
      <c r="D31" s="25"/>
      <c r="E31" s="25"/>
      <c r="F31" s="26"/>
    </row>
    <row r="32" spans="2:10" ht="15" customHeight="1" x14ac:dyDescent="0.4">
      <c r="B32" s="27"/>
      <c r="C32" s="27"/>
      <c r="D32" s="27"/>
      <c r="E32" s="27"/>
      <c r="F32" s="27"/>
    </row>
    <row r="33" spans="2:22" ht="15" customHeight="1" x14ac:dyDescent="0.4">
      <c r="B33" s="28"/>
      <c r="C33" s="19"/>
      <c r="D33" s="19"/>
      <c r="E33" s="19"/>
      <c r="F33" s="19"/>
    </row>
    <row r="34" spans="2:22" ht="15" customHeight="1" x14ac:dyDescent="0.4">
      <c r="B34" s="19"/>
      <c r="C34" s="19"/>
      <c r="D34" s="19"/>
      <c r="E34" s="19"/>
      <c r="F34" s="19"/>
    </row>
    <row r="35" spans="2:22" ht="15" customHeight="1" x14ac:dyDescent="0.4">
      <c r="B35" s="19"/>
      <c r="C35" s="19"/>
      <c r="D35" s="19"/>
      <c r="E35" s="19"/>
      <c r="F35" s="19"/>
    </row>
    <row r="36" spans="2:22" ht="15" customHeight="1" x14ac:dyDescent="0.4">
      <c r="B36" s="19"/>
      <c r="C36" s="19"/>
      <c r="D36" s="19"/>
      <c r="E36" s="19"/>
      <c r="F36" s="19"/>
    </row>
    <row r="37" spans="2:22" ht="15" customHeight="1" x14ac:dyDescent="0.4">
      <c r="B37" s="19"/>
      <c r="C37" s="19"/>
      <c r="D37" s="19"/>
      <c r="E37" s="19"/>
      <c r="F37" s="19"/>
    </row>
    <row r="38" spans="2:22" ht="15" customHeight="1" x14ac:dyDescent="0.4">
      <c r="B38" s="19"/>
      <c r="C38" s="19"/>
      <c r="D38" s="19"/>
      <c r="E38" s="19"/>
      <c r="F38" s="19"/>
      <c r="G38" s="29"/>
      <c r="H38" s="29"/>
      <c r="I38" s="29"/>
      <c r="J38" s="29"/>
      <c r="K38" s="29"/>
      <c r="L38" s="29"/>
      <c r="M38" s="29"/>
      <c r="N38" s="29"/>
      <c r="O38" s="29"/>
      <c r="P38" s="29"/>
      <c r="Q38" s="29"/>
      <c r="R38" s="29"/>
      <c r="S38" s="29"/>
      <c r="T38" s="30"/>
      <c r="U38" s="30"/>
      <c r="V38" s="29"/>
    </row>
    <row r="39" spans="2:22" ht="15" customHeight="1" x14ac:dyDescent="0.4">
      <c r="B39" s="19"/>
      <c r="C39" s="19"/>
      <c r="D39" s="19"/>
      <c r="E39" s="19"/>
      <c r="F39" s="19"/>
      <c r="G39" s="29"/>
    </row>
    <row r="40" spans="2:22" ht="15" customHeight="1" x14ac:dyDescent="0.4">
      <c r="B40" s="19"/>
      <c r="C40" s="19"/>
      <c r="D40" s="19"/>
      <c r="E40" s="19"/>
      <c r="F40" s="19"/>
      <c r="G40" s="29"/>
    </row>
    <row r="41" spans="2:22" ht="15" customHeight="1" x14ac:dyDescent="0.4">
      <c r="B41" s="19"/>
      <c r="C41" s="19"/>
      <c r="D41" s="19"/>
      <c r="E41" s="19"/>
      <c r="F41" s="19"/>
      <c r="G41" s="29"/>
    </row>
    <row r="42" spans="2:22" ht="15" customHeight="1" x14ac:dyDescent="0.4">
      <c r="B42" s="19"/>
      <c r="C42" s="19"/>
      <c r="D42" s="19"/>
      <c r="E42" s="19"/>
      <c r="F42" s="19"/>
      <c r="G42" s="29"/>
    </row>
    <row r="43" spans="2:22" ht="15" customHeight="1" x14ac:dyDescent="0.4">
      <c r="B43" s="19"/>
      <c r="C43" s="19"/>
      <c r="D43" s="19"/>
      <c r="E43" s="19"/>
      <c r="F43" s="19"/>
      <c r="G43" s="29"/>
    </row>
    <row r="44" spans="2:22" ht="15" customHeight="1" x14ac:dyDescent="0.4">
      <c r="B44" s="19"/>
      <c r="C44" s="19"/>
      <c r="D44" s="19"/>
      <c r="E44" s="19"/>
      <c r="F44" s="19"/>
      <c r="G44" s="29"/>
    </row>
    <row r="45" spans="2:22" ht="15" customHeight="1" x14ac:dyDescent="0.4">
      <c r="B45" s="19"/>
      <c r="C45" s="19"/>
      <c r="D45" s="19"/>
      <c r="E45" s="19"/>
      <c r="F45" s="19"/>
      <c r="G45" s="29"/>
    </row>
    <row r="46" spans="2:22" ht="15" customHeight="1" x14ac:dyDescent="0.4">
      <c r="B46" s="19"/>
      <c r="C46" s="19"/>
      <c r="D46" s="19"/>
      <c r="E46" s="19"/>
      <c r="F46" s="19"/>
      <c r="G46" s="29"/>
    </row>
    <row r="47" spans="2:22" ht="15" customHeight="1" x14ac:dyDescent="0.4">
      <c r="B47" s="19"/>
      <c r="C47" s="19"/>
      <c r="D47" s="19"/>
      <c r="E47" s="19"/>
      <c r="F47" s="19"/>
      <c r="G47" s="29"/>
    </row>
    <row r="48" spans="2:22" ht="15" customHeight="1" x14ac:dyDescent="0.4">
      <c r="B48" s="19"/>
      <c r="C48" s="19"/>
      <c r="D48" s="19"/>
      <c r="E48" s="19"/>
      <c r="F48" s="19"/>
      <c r="G48" s="29"/>
    </row>
    <row r="49" spans="2:7" ht="15" customHeight="1" x14ac:dyDescent="0.4">
      <c r="B49" s="19"/>
      <c r="C49" s="19"/>
      <c r="D49" s="19"/>
      <c r="E49" s="19"/>
      <c r="F49" s="19"/>
      <c r="G49" s="29"/>
    </row>
    <row r="50" spans="2:7" ht="15" customHeight="1" x14ac:dyDescent="0.4">
      <c r="B50" s="19"/>
      <c r="C50" s="19"/>
      <c r="D50" s="19"/>
      <c r="E50" s="19"/>
      <c r="F50" s="19"/>
      <c r="G50" s="29"/>
    </row>
    <row r="51" spans="2:7" ht="15" customHeight="1" x14ac:dyDescent="0.4">
      <c r="B51" s="19"/>
      <c r="C51" s="19"/>
      <c r="D51" s="19"/>
      <c r="E51" s="19"/>
      <c r="F51" s="19"/>
      <c r="G51" s="29"/>
    </row>
    <row r="52" spans="2:7" ht="15" customHeight="1" x14ac:dyDescent="0.4">
      <c r="B52" s="19"/>
      <c r="C52" s="19"/>
      <c r="D52" s="19"/>
      <c r="E52" s="19"/>
      <c r="F52" s="19"/>
      <c r="G52" s="29"/>
    </row>
    <row r="53" spans="2:7" ht="15" customHeight="1" x14ac:dyDescent="0.4">
      <c r="B53" s="19"/>
      <c r="C53" s="19"/>
      <c r="D53" s="19"/>
      <c r="E53" s="19"/>
      <c r="F53" s="19"/>
      <c r="G53" s="29"/>
    </row>
    <row r="54" spans="2:7" ht="15" customHeight="1" x14ac:dyDescent="0.4">
      <c r="B54" s="19"/>
      <c r="C54" s="19"/>
      <c r="D54" s="19"/>
      <c r="E54" s="19"/>
      <c r="F54" s="19"/>
      <c r="G54" s="29"/>
    </row>
    <row r="55" spans="2:7" ht="15" customHeight="1" x14ac:dyDescent="0.4">
      <c r="B55" s="19"/>
      <c r="C55" s="19"/>
      <c r="D55" s="19"/>
      <c r="E55" s="19"/>
      <c r="F55" s="19"/>
      <c r="G55" s="29"/>
    </row>
    <row r="56" spans="2:7" ht="15" customHeight="1" x14ac:dyDescent="0.4">
      <c r="B56" s="19"/>
      <c r="C56" s="19"/>
      <c r="D56" s="19"/>
      <c r="E56" s="19"/>
      <c r="F56" s="19"/>
      <c r="G56" s="29"/>
    </row>
    <row r="57" spans="2:7" ht="15" customHeight="1" x14ac:dyDescent="0.4">
      <c r="B57" s="19"/>
      <c r="C57" s="19"/>
      <c r="D57" s="19"/>
      <c r="E57" s="19"/>
      <c r="F57" s="19"/>
      <c r="G57" s="29"/>
    </row>
    <row r="58" spans="2:7" ht="15" customHeight="1" x14ac:dyDescent="0.4">
      <c r="B58" s="19"/>
      <c r="C58" s="19"/>
      <c r="D58" s="19"/>
      <c r="E58" s="19"/>
      <c r="F58" s="19"/>
      <c r="G58" s="29"/>
    </row>
    <row r="59" spans="2:7" ht="15" customHeight="1" x14ac:dyDescent="0.4">
      <c r="B59" s="19"/>
      <c r="C59" s="19"/>
      <c r="D59" s="19"/>
      <c r="E59" s="19"/>
      <c r="F59" s="19"/>
      <c r="G59" s="29"/>
    </row>
    <row r="60" spans="2:7" ht="15" customHeight="1" x14ac:dyDescent="0.4">
      <c r="B60" s="19"/>
      <c r="C60" s="19"/>
      <c r="D60" s="19"/>
      <c r="E60" s="19"/>
      <c r="F60" s="19"/>
      <c r="G60" s="29"/>
    </row>
    <row r="61" spans="2:7" ht="15" customHeight="1" x14ac:dyDescent="0.4">
      <c r="B61" s="19"/>
      <c r="C61" s="19"/>
      <c r="D61" s="19"/>
      <c r="E61" s="19"/>
      <c r="F61" s="19"/>
      <c r="G61" s="29"/>
    </row>
    <row r="62" spans="2:7" ht="15" customHeight="1" x14ac:dyDescent="0.4">
      <c r="B62" s="19"/>
      <c r="C62" s="19"/>
      <c r="D62" s="19"/>
      <c r="E62" s="19"/>
      <c r="F62" s="19"/>
      <c r="G62" s="29"/>
    </row>
    <row r="63" spans="2:7" ht="15" customHeight="1" x14ac:dyDescent="0.4">
      <c r="B63" s="19"/>
      <c r="C63" s="19"/>
      <c r="D63" s="19"/>
      <c r="E63" s="19"/>
      <c r="F63" s="19"/>
      <c r="G63" s="29"/>
    </row>
    <row r="64" spans="2:7" ht="15" customHeight="1" x14ac:dyDescent="0.4">
      <c r="B64" s="19"/>
      <c r="C64" s="19"/>
      <c r="D64" s="19"/>
      <c r="E64" s="19"/>
      <c r="F64" s="19"/>
      <c r="G64" s="29"/>
    </row>
    <row r="65" spans="2:7" ht="15" customHeight="1" x14ac:dyDescent="0.4">
      <c r="B65" s="19"/>
      <c r="C65" s="19"/>
      <c r="D65" s="19"/>
      <c r="E65" s="19"/>
      <c r="F65" s="19"/>
      <c r="G65" s="29"/>
    </row>
    <row r="66" spans="2:7" ht="15" customHeight="1" x14ac:dyDescent="0.4">
      <c r="B66" s="19"/>
      <c r="C66" s="19"/>
      <c r="D66" s="19"/>
      <c r="E66" s="19"/>
      <c r="F66" s="19"/>
      <c r="G66" s="29"/>
    </row>
    <row r="67" spans="2:7" ht="15" customHeight="1" x14ac:dyDescent="0.4">
      <c r="G67" s="29"/>
    </row>
    <row r="68" spans="2:7" ht="15" customHeight="1" x14ac:dyDescent="0.4">
      <c r="B68" s="2"/>
      <c r="G68" s="29"/>
    </row>
    <row r="69" spans="2:7" ht="15" customHeight="1" x14ac:dyDescent="0.4">
      <c r="B69" s="31"/>
      <c r="G69" s="29"/>
    </row>
    <row r="70" spans="2:7" ht="15" customHeight="1" x14ac:dyDescent="0.4">
      <c r="G70" s="29"/>
    </row>
    <row r="71" spans="2:7" ht="15" customHeight="1" x14ac:dyDescent="0.4">
      <c r="G71" s="29"/>
    </row>
    <row r="72" spans="2:7" ht="15" customHeight="1" x14ac:dyDescent="0.4">
      <c r="G72" s="29"/>
    </row>
    <row r="73" spans="2:7" ht="15" customHeight="1" x14ac:dyDescent="0.4">
      <c r="G73" s="29"/>
    </row>
    <row r="74" spans="2:7" ht="15" customHeight="1" x14ac:dyDescent="0.4">
      <c r="G74" s="29"/>
    </row>
    <row r="75" spans="2:7" ht="15" customHeight="1" x14ac:dyDescent="0.4">
      <c r="G75" s="29"/>
    </row>
    <row r="76" spans="2:7" ht="15" customHeight="1" x14ac:dyDescent="0.4">
      <c r="G76" s="29"/>
    </row>
    <row r="77" spans="2:7" ht="15" customHeight="1" x14ac:dyDescent="0.4">
      <c r="G77" s="29"/>
    </row>
    <row r="78" spans="2:7" ht="15" customHeight="1" x14ac:dyDescent="0.4">
      <c r="G78" s="29"/>
    </row>
    <row r="79" spans="2:7" ht="15" customHeight="1" x14ac:dyDescent="0.4">
      <c r="G79" s="29"/>
    </row>
    <row r="80" spans="2:7" ht="15" customHeight="1" x14ac:dyDescent="0.4">
      <c r="G80" s="29"/>
    </row>
    <row r="81" spans="7:7" ht="15" customHeight="1" x14ac:dyDescent="0.4">
      <c r="G81" s="29"/>
    </row>
    <row r="82" spans="7:7" ht="15" customHeight="1" x14ac:dyDescent="0.4">
      <c r="G82" s="29"/>
    </row>
    <row r="83" spans="7:7" ht="15" customHeight="1" x14ac:dyDescent="0.4">
      <c r="G83" s="29"/>
    </row>
    <row r="84" spans="7:7" ht="15" customHeight="1" x14ac:dyDescent="0.4">
      <c r="G84" s="29"/>
    </row>
    <row r="85" spans="7:7" ht="15" customHeight="1" x14ac:dyDescent="0.4">
      <c r="G85" s="29"/>
    </row>
    <row r="86" spans="7:7" ht="15" customHeight="1" x14ac:dyDescent="0.4">
      <c r="G86" s="29"/>
    </row>
    <row r="87" spans="7:7" ht="15" customHeight="1" x14ac:dyDescent="0.4">
      <c r="G87" s="29"/>
    </row>
    <row r="88" spans="7:7" ht="15" customHeight="1" x14ac:dyDescent="0.4">
      <c r="G88" s="29"/>
    </row>
    <row r="89" spans="7:7" ht="15" customHeight="1" x14ac:dyDescent="0.4">
      <c r="G89" s="29"/>
    </row>
    <row r="90" spans="7:7" ht="15" customHeight="1" x14ac:dyDescent="0.4">
      <c r="G90" s="29"/>
    </row>
    <row r="91" spans="7:7" ht="15" customHeight="1" x14ac:dyDescent="0.4">
      <c r="G91" s="29"/>
    </row>
    <row r="92" spans="7:7" ht="15" customHeight="1" x14ac:dyDescent="0.4">
      <c r="G92" s="29"/>
    </row>
    <row r="93" spans="7:7" ht="15" customHeight="1" x14ac:dyDescent="0.4">
      <c r="G93" s="29"/>
    </row>
    <row r="94" spans="7:7" ht="15" customHeight="1" x14ac:dyDescent="0.4">
      <c r="G94" s="29"/>
    </row>
    <row r="95" spans="7:7" ht="15" customHeight="1" x14ac:dyDescent="0.4">
      <c r="G95" s="29"/>
    </row>
    <row r="96" spans="7:7" ht="15" customHeight="1" x14ac:dyDescent="0.4">
      <c r="G96" s="29"/>
    </row>
    <row r="97" spans="7:7" ht="15" customHeight="1" x14ac:dyDescent="0.4">
      <c r="G97" s="29"/>
    </row>
    <row r="98" spans="7:7" ht="15" customHeight="1" x14ac:dyDescent="0.4">
      <c r="G98" s="29"/>
    </row>
    <row r="99" spans="7:7" ht="15" customHeight="1" x14ac:dyDescent="0.4">
      <c r="G99" s="29"/>
    </row>
    <row r="100" spans="7:7" ht="15" customHeight="1" x14ac:dyDescent="0.4">
      <c r="G100" s="29"/>
    </row>
    <row r="101" spans="7:7" ht="15" customHeight="1" x14ac:dyDescent="0.4">
      <c r="G101" s="29"/>
    </row>
    <row r="102" spans="7:7" ht="15" customHeight="1" x14ac:dyDescent="0.4">
      <c r="G102" s="29"/>
    </row>
    <row r="103" spans="7:7" ht="15" customHeight="1" x14ac:dyDescent="0.4">
      <c r="G103" s="29"/>
    </row>
    <row r="104" spans="7:7" ht="15" customHeight="1" x14ac:dyDescent="0.4">
      <c r="G104" s="29"/>
    </row>
    <row r="105" spans="7:7" ht="15" customHeight="1" x14ac:dyDescent="0.4">
      <c r="G105" s="29"/>
    </row>
    <row r="106" spans="7:7" ht="15" customHeight="1" x14ac:dyDescent="0.4">
      <c r="G106" s="29"/>
    </row>
    <row r="107" spans="7:7" ht="15" customHeight="1" x14ac:dyDescent="0.4">
      <c r="G107" s="29"/>
    </row>
    <row r="108" spans="7:7" ht="15" customHeight="1" x14ac:dyDescent="0.4">
      <c r="G108" s="29"/>
    </row>
    <row r="109" spans="7:7" ht="15" customHeight="1" x14ac:dyDescent="0.4">
      <c r="G109" s="29"/>
    </row>
    <row r="110" spans="7:7" ht="15" customHeight="1" x14ac:dyDescent="0.4">
      <c r="G110" s="29"/>
    </row>
    <row r="111" spans="7:7" ht="15" customHeight="1" x14ac:dyDescent="0.4">
      <c r="G111" s="29"/>
    </row>
    <row r="112" spans="7:7" ht="15" customHeight="1" x14ac:dyDescent="0.4">
      <c r="G112" s="29"/>
    </row>
    <row r="113" spans="7:7" ht="15" customHeight="1" x14ac:dyDescent="0.4">
      <c r="G113" s="29"/>
    </row>
    <row r="114" spans="7:7" ht="15" customHeight="1" x14ac:dyDescent="0.4">
      <c r="G114" s="29"/>
    </row>
    <row r="115" spans="7:7" ht="15" customHeight="1" x14ac:dyDescent="0.4">
      <c r="G115" s="29"/>
    </row>
    <row r="116" spans="7:7" ht="15" customHeight="1" x14ac:dyDescent="0.4">
      <c r="G116" s="29"/>
    </row>
    <row r="117" spans="7:7" ht="15" customHeight="1" x14ac:dyDescent="0.4">
      <c r="G117" s="29"/>
    </row>
    <row r="118" spans="7:7" ht="15" customHeight="1" x14ac:dyDescent="0.4">
      <c r="G118" s="29"/>
    </row>
    <row r="119" spans="7:7" ht="15" customHeight="1" x14ac:dyDescent="0.4">
      <c r="G119" s="29"/>
    </row>
    <row r="120" spans="7:7" ht="15" customHeight="1" x14ac:dyDescent="0.4">
      <c r="G120" s="29"/>
    </row>
    <row r="121" spans="7:7" ht="15" customHeight="1" x14ac:dyDescent="0.4">
      <c r="G121" s="29"/>
    </row>
    <row r="122" spans="7:7" ht="15" customHeight="1" x14ac:dyDescent="0.4">
      <c r="G122" s="29"/>
    </row>
    <row r="123" spans="7:7" ht="15" customHeight="1" x14ac:dyDescent="0.4">
      <c r="G123" s="29"/>
    </row>
    <row r="124" spans="7:7" ht="15" customHeight="1" x14ac:dyDescent="0.4">
      <c r="G124" s="29"/>
    </row>
    <row r="125" spans="7:7" ht="15" customHeight="1" x14ac:dyDescent="0.4">
      <c r="G125" s="29"/>
    </row>
    <row r="126" spans="7:7" ht="15" customHeight="1" x14ac:dyDescent="0.4">
      <c r="G126" s="29"/>
    </row>
    <row r="127" spans="7:7" ht="15" customHeight="1" x14ac:dyDescent="0.4">
      <c r="G127" s="29"/>
    </row>
    <row r="128" spans="7:7" ht="15" customHeight="1" x14ac:dyDescent="0.4">
      <c r="G128" s="29"/>
    </row>
    <row r="129" spans="7:7" ht="15" customHeight="1" x14ac:dyDescent="0.4">
      <c r="G129" s="29"/>
    </row>
    <row r="130" spans="7:7" ht="15" customHeight="1" x14ac:dyDescent="0.4">
      <c r="G130" s="29"/>
    </row>
    <row r="131" spans="7:7" ht="15" customHeight="1" x14ac:dyDescent="0.4">
      <c r="G131" s="29"/>
    </row>
    <row r="132" spans="7:7" ht="15" customHeight="1" x14ac:dyDescent="0.4">
      <c r="G132" s="29"/>
    </row>
    <row r="133" spans="7:7" ht="15" customHeight="1" x14ac:dyDescent="0.4">
      <c r="G133" s="29"/>
    </row>
    <row r="134" spans="7:7" ht="15" customHeight="1" x14ac:dyDescent="0.4">
      <c r="G134" s="29"/>
    </row>
    <row r="135" spans="7:7" ht="15" customHeight="1" x14ac:dyDescent="0.4">
      <c r="G135" s="29"/>
    </row>
    <row r="136" spans="7:7" ht="15" customHeight="1" x14ac:dyDescent="0.4">
      <c r="G136" s="29"/>
    </row>
    <row r="137" spans="7:7" ht="15" customHeight="1" x14ac:dyDescent="0.4">
      <c r="G137" s="29"/>
    </row>
    <row r="138" spans="7:7" ht="15" customHeight="1" x14ac:dyDescent="0.4">
      <c r="G138" s="29"/>
    </row>
    <row r="139" spans="7:7" ht="15" customHeight="1" x14ac:dyDescent="0.4">
      <c r="G139" s="29"/>
    </row>
    <row r="140" spans="7:7" ht="15" customHeight="1" x14ac:dyDescent="0.4">
      <c r="G140" s="29"/>
    </row>
    <row r="141" spans="7:7" ht="15" customHeight="1" x14ac:dyDescent="0.4">
      <c r="G141" s="29"/>
    </row>
    <row r="142" spans="7:7" ht="15" customHeight="1" x14ac:dyDescent="0.4">
      <c r="G142" s="29"/>
    </row>
    <row r="143" spans="7:7" ht="15" customHeight="1" x14ac:dyDescent="0.4">
      <c r="G143" s="29"/>
    </row>
    <row r="144" spans="7:7" ht="15" customHeight="1" x14ac:dyDescent="0.4">
      <c r="G144" s="29"/>
    </row>
    <row r="145" spans="7:7" ht="15" customHeight="1" x14ac:dyDescent="0.4">
      <c r="G145" s="29"/>
    </row>
    <row r="146" spans="7:7" ht="15" customHeight="1" x14ac:dyDescent="0.4">
      <c r="G146" s="29"/>
    </row>
    <row r="147" spans="7:7" ht="15" customHeight="1" x14ac:dyDescent="0.4">
      <c r="G147" s="29"/>
    </row>
    <row r="148" spans="7:7" ht="15" customHeight="1" x14ac:dyDescent="0.4">
      <c r="G148" s="29"/>
    </row>
    <row r="149" spans="7:7" ht="15" customHeight="1" x14ac:dyDescent="0.4">
      <c r="G149" s="29"/>
    </row>
    <row r="150" spans="7:7" ht="15" customHeight="1" x14ac:dyDescent="0.4">
      <c r="G150" s="29"/>
    </row>
    <row r="151" spans="7:7" ht="15" customHeight="1" x14ac:dyDescent="0.4">
      <c r="G151" s="29"/>
    </row>
    <row r="152" spans="7:7" ht="15" customHeight="1" x14ac:dyDescent="0.4">
      <c r="G152" s="29"/>
    </row>
    <row r="153" spans="7:7" ht="15" customHeight="1" x14ac:dyDescent="0.4">
      <c r="G153" s="29"/>
    </row>
    <row r="154" spans="7:7" ht="15" customHeight="1" x14ac:dyDescent="0.4">
      <c r="G154" s="29"/>
    </row>
    <row r="155" spans="7:7" ht="15" customHeight="1" x14ac:dyDescent="0.4">
      <c r="G155" s="29"/>
    </row>
    <row r="156" spans="7:7" ht="15" customHeight="1" x14ac:dyDescent="0.4">
      <c r="G156" s="29"/>
    </row>
    <row r="157" spans="7:7" ht="15" customHeight="1" x14ac:dyDescent="0.4">
      <c r="G157" s="29"/>
    </row>
    <row r="158" spans="7:7" ht="15" customHeight="1" x14ac:dyDescent="0.4">
      <c r="G158" s="29"/>
    </row>
    <row r="159" spans="7:7" ht="15" customHeight="1" x14ac:dyDescent="0.4">
      <c r="G159" s="29"/>
    </row>
    <row r="160" spans="7:7" ht="15" customHeight="1" x14ac:dyDescent="0.4">
      <c r="G160" s="29"/>
    </row>
    <row r="161" spans="7:7" ht="15" customHeight="1" x14ac:dyDescent="0.4">
      <c r="G161" s="29"/>
    </row>
    <row r="162" spans="7:7" ht="15" customHeight="1" x14ac:dyDescent="0.4">
      <c r="G162" s="29"/>
    </row>
    <row r="163" spans="7:7" ht="15" customHeight="1" x14ac:dyDescent="0.4">
      <c r="G163" s="29"/>
    </row>
    <row r="164" spans="7:7" ht="15" customHeight="1" x14ac:dyDescent="0.4">
      <c r="G164" s="29"/>
    </row>
    <row r="165" spans="7:7" ht="15" customHeight="1" x14ac:dyDescent="0.4">
      <c r="G165" s="29"/>
    </row>
    <row r="166" spans="7:7" ht="15" customHeight="1" x14ac:dyDescent="0.4">
      <c r="G166" s="29"/>
    </row>
    <row r="167" spans="7:7" ht="15" customHeight="1" x14ac:dyDescent="0.4">
      <c r="G167" s="29"/>
    </row>
    <row r="168" spans="7:7" ht="15" customHeight="1" x14ac:dyDescent="0.4">
      <c r="G168" s="29"/>
    </row>
    <row r="169" spans="7:7" ht="15" customHeight="1" x14ac:dyDescent="0.4">
      <c r="G169" s="29"/>
    </row>
    <row r="170" spans="7:7" ht="15" customHeight="1" x14ac:dyDescent="0.4">
      <c r="G170" s="29"/>
    </row>
    <row r="171" spans="7:7" ht="15" customHeight="1" x14ac:dyDescent="0.4">
      <c r="G171" s="29"/>
    </row>
    <row r="172" spans="7:7" ht="15" customHeight="1" x14ac:dyDescent="0.4">
      <c r="G172" s="29"/>
    </row>
    <row r="173" spans="7:7" ht="15" customHeight="1" x14ac:dyDescent="0.4">
      <c r="G173" s="29"/>
    </row>
    <row r="174" spans="7:7" ht="15" customHeight="1" x14ac:dyDescent="0.4">
      <c r="G174" s="29"/>
    </row>
    <row r="175" spans="7:7" ht="15" customHeight="1" x14ac:dyDescent="0.4">
      <c r="G175" s="29"/>
    </row>
    <row r="176" spans="7:7" ht="15" customHeight="1" x14ac:dyDescent="0.4">
      <c r="G176" s="29"/>
    </row>
    <row r="177" spans="7:7" ht="15" customHeight="1" x14ac:dyDescent="0.4">
      <c r="G177" s="29"/>
    </row>
    <row r="178" spans="7:7" ht="15" customHeight="1" x14ac:dyDescent="0.4">
      <c r="G178" s="29"/>
    </row>
    <row r="179" spans="7:7" ht="15" customHeight="1" x14ac:dyDescent="0.4">
      <c r="G179" s="29"/>
    </row>
    <row r="180" spans="7:7" ht="15" customHeight="1" x14ac:dyDescent="0.4">
      <c r="G180" s="29"/>
    </row>
    <row r="181" spans="7:7" ht="15" customHeight="1" x14ac:dyDescent="0.4">
      <c r="G181" s="29"/>
    </row>
    <row r="182" spans="7:7" ht="15" customHeight="1" x14ac:dyDescent="0.4">
      <c r="G182" s="29"/>
    </row>
    <row r="183" spans="7:7" ht="15" customHeight="1" x14ac:dyDescent="0.4">
      <c r="G183" s="29"/>
    </row>
    <row r="184" spans="7:7" ht="15" customHeight="1" x14ac:dyDescent="0.4">
      <c r="G184" s="29"/>
    </row>
    <row r="185" spans="7:7" ht="15" customHeight="1" x14ac:dyDescent="0.4">
      <c r="G185" s="29"/>
    </row>
    <row r="186" spans="7:7" ht="15" customHeight="1" x14ac:dyDescent="0.4">
      <c r="G186" s="29"/>
    </row>
    <row r="187" spans="7:7" ht="15" customHeight="1" x14ac:dyDescent="0.4">
      <c r="G187" s="29"/>
    </row>
    <row r="188" spans="7:7" ht="15" customHeight="1" x14ac:dyDescent="0.4">
      <c r="G188" s="29"/>
    </row>
  </sheetData>
  <sheetProtection algorithmName="SHA-512" hashValue="Nc7d1ZPnXMMc5G6gGk+rlbQRg4JlRGl9MEqrVRHpkLGUCzRntoI6H4SpdFlykr6Rw86tg2ON+23vXtJqF8zamg==" saltValue="+6HK8IC1b/SEBUgpPUv6AA==" spinCount="100000" sheet="1" objects="1" scenarios="1"/>
  <mergeCells count="17">
    <mergeCell ref="B6:F6"/>
    <mergeCell ref="B1:F1"/>
    <mergeCell ref="B2:F2"/>
    <mergeCell ref="B3:F3"/>
    <mergeCell ref="B4:F4"/>
    <mergeCell ref="B5:F5"/>
    <mergeCell ref="B23:F25"/>
    <mergeCell ref="B30:E30"/>
    <mergeCell ref="B10:F12"/>
    <mergeCell ref="B18:F20"/>
    <mergeCell ref="B21:F21"/>
    <mergeCell ref="B26:F26"/>
    <mergeCell ref="B27:F27"/>
    <mergeCell ref="B28:E28"/>
    <mergeCell ref="B29:E29"/>
    <mergeCell ref="B14:F15"/>
    <mergeCell ref="B16:F16"/>
  </mergeCells>
  <hyperlinks>
    <hyperlink ref="F28" r:id="rId1" xr:uid="{00000000-0004-0000-0000-000000000000}"/>
    <hyperlink ref="F29" r:id="rId2" xr:uid="{00000000-0004-0000-0000-000001000000}"/>
    <hyperlink ref="F30" r:id="rId3" xr:uid="{00000000-0004-0000-0000-000002000000}"/>
    <hyperlink ref="B16" r:id="rId4" xr:uid="{00000000-0004-0000-0000-000003000000}"/>
  </hyperlinks>
  <pageMargins left="0.7" right="0.7" top="0.98479166666666695" bottom="0.75" header="0.3" footer="0.3"/>
  <pageSetup scale="69" fitToHeight="0" orientation="landscape" r:id="rId5"/>
  <headerFooter>
    <oddFooter>&amp;L&amp;"Arial,Regular"&amp;12&amp;K000000FINAL March 6, 2019&amp;C&amp;"Arial,Regular"&amp;12Page &amp;P of &amp;N&amp;R&amp;"Arial,Regular"&amp;12&amp;K000000&amp;A</oddFooter>
  </headerFooter>
  <drawing r:id="rId6"/>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26"/>
  <sheetViews>
    <sheetView showGridLines="0" showRuler="0" topLeftCell="A2" zoomScaleNormal="100" workbookViewId="0">
      <selection activeCell="K20" sqref="K20"/>
    </sheetView>
  </sheetViews>
  <sheetFormatPr defaultColWidth="9.15234375" defaultRowHeight="14.6" x14ac:dyDescent="0.4"/>
  <cols>
    <col min="1" max="4" width="10.69140625" style="4" customWidth="1"/>
    <col min="5" max="5" width="12.69140625" style="4" customWidth="1"/>
    <col min="6" max="6" width="15.15234375" style="4" customWidth="1"/>
    <col min="7" max="7" width="11.3046875" style="4" customWidth="1"/>
    <col min="8" max="9" width="10.69140625" style="4" customWidth="1"/>
    <col min="10" max="10" width="13.53515625" style="4" customWidth="1"/>
    <col min="11" max="11" width="12" style="4" customWidth="1"/>
    <col min="12" max="13" width="11.69140625" style="4" customWidth="1"/>
    <col min="14" max="16384" width="9.15234375" style="4"/>
  </cols>
  <sheetData>
    <row r="1" spans="1:13" ht="20.149999999999999" x14ac:dyDescent="0.5">
      <c r="C1" s="5"/>
      <c r="E1" s="6"/>
      <c r="H1" s="55" t="s">
        <v>58</v>
      </c>
    </row>
    <row r="2" spans="1:13" ht="18.45" x14ac:dyDescent="0.5">
      <c r="C2" s="5"/>
      <c r="E2" s="6"/>
      <c r="H2" s="56"/>
    </row>
    <row r="3" spans="1:13" ht="20.149999999999999" x14ac:dyDescent="0.4">
      <c r="C3" s="5"/>
      <c r="H3" s="55" t="s">
        <v>59</v>
      </c>
    </row>
    <row r="4" spans="1:13" ht="20.149999999999999" x14ac:dyDescent="0.5">
      <c r="C4" s="5"/>
      <c r="E4" s="6"/>
      <c r="H4" s="58" t="s">
        <v>106</v>
      </c>
    </row>
    <row r="5" spans="1:13" ht="18.45" x14ac:dyDescent="0.5">
      <c r="C5" s="5"/>
      <c r="E5" s="6"/>
      <c r="H5" s="56"/>
    </row>
    <row r="6" spans="1:13" ht="20.149999999999999" x14ac:dyDescent="0.5">
      <c r="E6" s="6"/>
      <c r="H6" s="55" t="s">
        <v>60</v>
      </c>
    </row>
    <row r="7" spans="1:13" ht="18.45" x14ac:dyDescent="0.5">
      <c r="E7" s="6"/>
      <c r="H7" s="6"/>
    </row>
    <row r="8" spans="1:13" ht="18.45" x14ac:dyDescent="0.5">
      <c r="E8" s="6"/>
      <c r="G8" s="6"/>
    </row>
    <row r="9" spans="1:13" ht="18.899999999999999" thickBot="1" x14ac:dyDescent="0.55000000000000004">
      <c r="A9" s="7" t="s">
        <v>22</v>
      </c>
    </row>
    <row r="10" spans="1:13" x14ac:dyDescent="0.4">
      <c r="A10" s="261" t="s">
        <v>0</v>
      </c>
      <c r="B10" s="264" t="s">
        <v>27</v>
      </c>
      <c r="C10" s="264"/>
      <c r="D10" s="264"/>
      <c r="E10" s="264"/>
      <c r="F10" s="264"/>
      <c r="G10" s="264"/>
      <c r="H10" s="264"/>
      <c r="I10" s="264"/>
      <c r="J10" s="264"/>
      <c r="K10" s="265"/>
      <c r="L10" s="119"/>
    </row>
    <row r="11" spans="1:13" ht="15" customHeight="1" x14ac:dyDescent="0.4">
      <c r="A11" s="262"/>
      <c r="B11" s="191" t="s">
        <v>1</v>
      </c>
      <c r="C11" s="191" t="s">
        <v>2</v>
      </c>
      <c r="D11" s="191" t="s">
        <v>3</v>
      </c>
      <c r="E11" s="191" t="s">
        <v>4</v>
      </c>
      <c r="F11" s="191" t="s">
        <v>29</v>
      </c>
      <c r="G11" s="191" t="s">
        <v>5</v>
      </c>
      <c r="H11" s="191" t="s">
        <v>6</v>
      </c>
      <c r="I11" s="191" t="s">
        <v>30</v>
      </c>
      <c r="J11" s="191" t="s">
        <v>8</v>
      </c>
      <c r="K11" s="266" t="s">
        <v>34</v>
      </c>
      <c r="L11" s="260" t="s">
        <v>39</v>
      </c>
    </row>
    <row r="12" spans="1:13" ht="30" customHeight="1" x14ac:dyDescent="0.4">
      <c r="A12" s="263"/>
      <c r="B12" s="191"/>
      <c r="C12" s="191"/>
      <c r="D12" s="191"/>
      <c r="E12" s="191"/>
      <c r="F12" s="191"/>
      <c r="G12" s="191"/>
      <c r="H12" s="191"/>
      <c r="I12" s="191"/>
      <c r="J12" s="191"/>
      <c r="K12" s="266"/>
      <c r="L12" s="260"/>
    </row>
    <row r="13" spans="1:13" ht="15" thickBot="1" x14ac:dyDescent="0.45">
      <c r="A13" s="120" t="s">
        <v>9</v>
      </c>
      <c r="B13" s="121">
        <f>'Project Inputs'!C26</f>
        <v>0</v>
      </c>
      <c r="C13" s="121">
        <f>'Project Inputs'!D26</f>
        <v>0</v>
      </c>
      <c r="D13" s="121">
        <f>'Project Inputs'!E26</f>
        <v>0</v>
      </c>
      <c r="E13" s="121">
        <f>'Project Inputs'!F26</f>
        <v>0</v>
      </c>
      <c r="F13" s="121">
        <f>'Project Inputs'!G26</f>
        <v>0</v>
      </c>
      <c r="G13" s="121">
        <f>'Project Inputs'!H26</f>
        <v>0</v>
      </c>
      <c r="H13" s="121">
        <f>'Project Inputs'!I26</f>
        <v>0</v>
      </c>
      <c r="I13" s="121">
        <f>'Project Inputs'!J26</f>
        <v>0</v>
      </c>
      <c r="J13" s="121">
        <f>'Project Inputs'!K26</f>
        <v>0</v>
      </c>
      <c r="K13" s="122">
        <f>'Project Inputs'!L26</f>
        <v>0</v>
      </c>
      <c r="L13" s="123">
        <f>SUM(B13:K13)</f>
        <v>0</v>
      </c>
    </row>
    <row r="14" spans="1:13" s="8" customFormat="1" x14ac:dyDescent="0.4">
      <c r="A14" s="124" t="s">
        <v>37</v>
      </c>
      <c r="B14" s="125">
        <f>$B$13*'Co-Ben ERFs'!$B$16*'Co-Ben ERFs'!B29</f>
        <v>0</v>
      </c>
      <c r="C14" s="125">
        <f>$C$13*'Co-Ben ERFs'!$B$17*'Co-Ben ERFs'!B29</f>
        <v>0</v>
      </c>
      <c r="D14" s="125">
        <f>$D$13*'Co-Ben ERFs'!$B$18*'Co-Ben ERFs'!B29</f>
        <v>0</v>
      </c>
      <c r="E14" s="125">
        <f>$E$13*'Co-Ben ERFs'!$B$19*'Co-Ben ERFs'!B29</f>
        <v>0</v>
      </c>
      <c r="F14" s="125">
        <f>$F$13*'Co-Ben ERFs'!$B$20*'Co-Ben ERFs'!B29</f>
        <v>0</v>
      </c>
      <c r="G14" s="125">
        <f>$G$13*'Co-Ben ERFs'!$B$21*'Co-Ben ERFs'!B29</f>
        <v>0</v>
      </c>
      <c r="H14" s="125">
        <f>$H$13*'Co-Ben ERFs'!$B$22*'Co-Ben ERFs'!B29</f>
        <v>0</v>
      </c>
      <c r="I14" s="125">
        <f>$I$13*'Co-Ben ERFs'!$B$23*'Co-Ben ERFs'!B29</f>
        <v>0</v>
      </c>
      <c r="J14" s="125">
        <f>$J$13*'Co-Ben ERFs'!$B$24*'Co-Ben ERFs'!B29</f>
        <v>0</v>
      </c>
      <c r="K14" s="126">
        <f>$K$13*'Co-Ben ERFs'!$B$25*'Co-Ben ERFs'!B29</f>
        <v>0</v>
      </c>
      <c r="L14" s="127">
        <f>SUM(B14:K14)</f>
        <v>0</v>
      </c>
      <c r="M14" s="14"/>
    </row>
    <row r="15" spans="1:13" x14ac:dyDescent="0.4">
      <c r="A15" s="128" t="s">
        <v>40</v>
      </c>
      <c r="B15" s="129">
        <f>$B$13*'Co-Ben ERFs'!$B$16*'Co-Ben ERFs'!B30</f>
        <v>0</v>
      </c>
      <c r="C15" s="129">
        <f>$C$13*'Co-Ben ERFs'!$B$17*'Co-Ben ERFs'!B30</f>
        <v>0</v>
      </c>
      <c r="D15" s="129">
        <f>$D$13*'Co-Ben ERFs'!$B$18*'Co-Ben ERFs'!B30</f>
        <v>0</v>
      </c>
      <c r="E15" s="129">
        <f>$E$13*'Co-Ben ERFs'!$B$19*'Co-Ben ERFs'!B30</f>
        <v>0</v>
      </c>
      <c r="F15" s="129">
        <f>$F$13*'Co-Ben ERFs'!$B$20*'Co-Ben ERFs'!B30</f>
        <v>0</v>
      </c>
      <c r="G15" s="129">
        <f>$G$13*'Co-Ben ERFs'!$B$21*'Co-Ben ERFs'!B30</f>
        <v>0</v>
      </c>
      <c r="H15" s="129">
        <f>$H$13*'Co-Ben ERFs'!$B$22*'Co-Ben ERFs'!B30</f>
        <v>0</v>
      </c>
      <c r="I15" s="129">
        <f>$I$13*'Co-Ben ERFs'!$B$23*'Co-Ben ERFs'!B30</f>
        <v>0</v>
      </c>
      <c r="J15" s="129">
        <f>$J$13*'Co-Ben ERFs'!$B$24*'Co-Ben ERFs'!B30</f>
        <v>0</v>
      </c>
      <c r="K15" s="130">
        <f>$K$13*'Co-Ben ERFs'!$B$25*'Co-Ben ERFs'!B30</f>
        <v>0</v>
      </c>
      <c r="L15" s="127">
        <f>SUM(B15:K15)</f>
        <v>0</v>
      </c>
    </row>
    <row r="16" spans="1:13" ht="15" thickBot="1" x14ac:dyDescent="0.45">
      <c r="A16" s="131" t="s">
        <v>54</v>
      </c>
      <c r="B16" s="132">
        <f>$B$13*'Co-Ben ERFs'!$B$16*'Co-Ben ERFs'!B31</f>
        <v>0</v>
      </c>
      <c r="C16" s="132">
        <f>$C$13*'Co-Ben ERFs'!$B$17*'Co-Ben ERFs'!B31</f>
        <v>0</v>
      </c>
      <c r="D16" s="132">
        <f>$D$13*'Co-Ben ERFs'!$B$18*'Co-Ben ERFs'!B31</f>
        <v>0</v>
      </c>
      <c r="E16" s="132">
        <f>$E$13*'Co-Ben ERFs'!$B$19*'Co-Ben ERFs'!B31</f>
        <v>0</v>
      </c>
      <c r="F16" s="132">
        <f>$F$13*'Co-Ben ERFs'!$B$20*'Co-Ben ERFs'!B31</f>
        <v>0</v>
      </c>
      <c r="G16" s="132">
        <f>$G$13*'Co-Ben ERFs'!$B$21*'Co-Ben ERFs'!B31</f>
        <v>0</v>
      </c>
      <c r="H16" s="132">
        <f>$H$13*'Co-Ben ERFs'!$B$22*'Co-Ben ERFs'!B31</f>
        <v>0</v>
      </c>
      <c r="I16" s="132">
        <f>$I$13*'Co-Ben ERFs'!$B$23*'Co-Ben ERFs'!B31</f>
        <v>0</v>
      </c>
      <c r="J16" s="132">
        <f>$J$13*'Co-Ben ERFs'!$B$24*'Co-Ben ERFs'!B31</f>
        <v>0</v>
      </c>
      <c r="K16" s="133">
        <f>$K$13*'Co-Ben ERFs'!$B$25*'Co-Ben ERFs'!B31</f>
        <v>0</v>
      </c>
      <c r="L16" s="134">
        <f>SUM(B16:K16)</f>
        <v>0</v>
      </c>
    </row>
    <row r="18" spans="7:7" x14ac:dyDescent="0.4">
      <c r="G18" s="15"/>
    </row>
    <row r="19" spans="7:7" x14ac:dyDescent="0.4">
      <c r="G19" s="16"/>
    </row>
    <row r="20" spans="7:7" x14ac:dyDescent="0.4">
      <c r="G20" s="16"/>
    </row>
    <row r="21" spans="7:7" x14ac:dyDescent="0.4">
      <c r="G21" s="15"/>
    </row>
    <row r="22" spans="7:7" x14ac:dyDescent="0.4">
      <c r="G22" s="16"/>
    </row>
    <row r="23" spans="7:7" x14ac:dyDescent="0.4">
      <c r="G23" s="16"/>
    </row>
    <row r="24" spans="7:7" x14ac:dyDescent="0.4">
      <c r="G24" s="15"/>
    </row>
    <row r="25" spans="7:7" x14ac:dyDescent="0.4">
      <c r="G25" s="15"/>
    </row>
    <row r="26" spans="7:7" x14ac:dyDescent="0.4">
      <c r="G26" s="16"/>
    </row>
  </sheetData>
  <sheetProtection algorithmName="SHA-512" hashValue="Lhz1rVGTHLB9EvsLrQ0GhkN3jnn2wqj6QF6krLT9OBbbLN7VAmPFO8KSPX5c7/fjZslPSA08H7IStWlTv/xLFg==" saltValue="ddP8dovWAf6XVXQbMR34Ww==" spinCount="100000" sheet="1" objects="1" scenarios="1"/>
  <mergeCells count="13">
    <mergeCell ref="L11:L12"/>
    <mergeCell ref="A10:A12"/>
    <mergeCell ref="B10:K10"/>
    <mergeCell ref="J11:J12"/>
    <mergeCell ref="K11:K12"/>
    <mergeCell ref="B11:B12"/>
    <mergeCell ref="C11:C12"/>
    <mergeCell ref="D11:D12"/>
    <mergeCell ref="E11:E12"/>
    <mergeCell ref="F11:F12"/>
    <mergeCell ref="G11:G12"/>
    <mergeCell ref="H11:H12"/>
    <mergeCell ref="I11:I12"/>
  </mergeCells>
  <pageMargins left="0" right="0.7" top="0" bottom="0.75" header="0.3" footer="0.3"/>
  <pageSetup scale="84" orientation="landscape" r:id="rId1"/>
  <headerFooter>
    <oddFooter>&amp;LFINAL March 5, 2019&amp;CPage &amp;P of &amp;N&amp;R&amp;A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election activeCell="T29" sqref="T29"/>
    </sheetView>
  </sheetViews>
  <sheetFormatPr defaultRowHeight="14.6" x14ac:dyDescent="0.4"/>
  <sheetData>
    <row r="1" spans="1:1" x14ac:dyDescent="0.4">
      <c r="A1" t="s">
        <v>121</v>
      </c>
    </row>
    <row r="2" spans="1:1" x14ac:dyDescent="0.4">
      <c r="A2" t="s">
        <v>122</v>
      </c>
    </row>
  </sheetData>
  <sheetProtection algorithmName="SHA-512" hashValue="3iA8e01u1Ar5pGdneV6EVlc/VVH6bZs2f8xwIl3MdhThyhEq33w+CtqP+qoHudOu+O+hqM5xgfwiGbIduevqkQ==" saltValue="9dZvC+OWZSynOlqiMBVjUA==" spinCount="100000" sheet="1" objects="1" scenarios="1"/>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B1:V176"/>
  <sheetViews>
    <sheetView showGridLines="0" zoomScaleNormal="100" workbookViewId="0">
      <selection activeCell="B9" sqref="B9:F9"/>
    </sheetView>
  </sheetViews>
  <sheetFormatPr defaultColWidth="9.15234375" defaultRowHeight="15" customHeight="1" x14ac:dyDescent="0.4"/>
  <cols>
    <col min="1" max="1" width="2.84375" style="17" customWidth="1"/>
    <col min="2" max="2" width="8.53515625" style="17" customWidth="1"/>
    <col min="3" max="3" width="35.69140625" style="17" customWidth="1"/>
    <col min="4" max="4" width="31.84375" style="17" customWidth="1"/>
    <col min="5" max="6" width="33.3046875" style="17" customWidth="1"/>
    <col min="7" max="7" width="2.84375" style="17" customWidth="1"/>
    <col min="8" max="16384" width="9.15234375" style="17"/>
  </cols>
  <sheetData>
    <row r="1" spans="2:12" ht="20.149999999999999" customHeight="1" x14ac:dyDescent="0.4">
      <c r="B1" s="159" t="s">
        <v>58</v>
      </c>
      <c r="C1" s="159"/>
      <c r="D1" s="159"/>
      <c r="E1" s="159"/>
      <c r="F1" s="159"/>
    </row>
    <row r="2" spans="2:12" ht="15" customHeight="1" x14ac:dyDescent="0.4">
      <c r="B2" s="160"/>
      <c r="C2" s="160"/>
      <c r="D2" s="160"/>
      <c r="E2" s="160"/>
      <c r="F2" s="160"/>
    </row>
    <row r="3" spans="2:12" ht="20.149999999999999" customHeight="1" x14ac:dyDescent="0.4">
      <c r="B3" s="159" t="s">
        <v>59</v>
      </c>
      <c r="C3" s="159"/>
      <c r="D3" s="159"/>
      <c r="E3" s="159"/>
      <c r="F3" s="159"/>
    </row>
    <row r="4" spans="2:12" ht="20.149999999999999" customHeight="1" x14ac:dyDescent="0.4">
      <c r="B4" s="161" t="s">
        <v>106</v>
      </c>
      <c r="C4" s="161"/>
      <c r="D4" s="161"/>
      <c r="E4" s="161"/>
      <c r="F4" s="161"/>
    </row>
    <row r="5" spans="2:12" ht="15" customHeight="1" x14ac:dyDescent="0.4">
      <c r="B5" s="160"/>
      <c r="C5" s="160"/>
      <c r="D5" s="160"/>
      <c r="E5" s="160"/>
      <c r="F5" s="160"/>
    </row>
    <row r="6" spans="2:12" ht="20.149999999999999" customHeight="1" x14ac:dyDescent="0.4">
      <c r="B6" s="159" t="s">
        <v>60</v>
      </c>
      <c r="C6" s="159"/>
      <c r="D6" s="159"/>
      <c r="E6" s="159"/>
      <c r="F6" s="159"/>
    </row>
    <row r="8" spans="2:12" ht="15" customHeight="1" x14ac:dyDescent="0.4">
      <c r="B8" s="18" t="s">
        <v>68</v>
      </c>
      <c r="C8" s="18"/>
    </row>
    <row r="9" spans="2:12" s="32" customFormat="1" ht="18.75" customHeight="1" x14ac:dyDescent="0.4">
      <c r="B9" s="179" t="s">
        <v>141</v>
      </c>
      <c r="C9" s="180"/>
      <c r="D9" s="180"/>
      <c r="E9" s="180"/>
      <c r="F9" s="180"/>
      <c r="G9" s="74"/>
      <c r="H9" s="74"/>
      <c r="I9" s="74"/>
      <c r="J9" s="74"/>
      <c r="K9" s="74"/>
      <c r="L9" s="74"/>
    </row>
    <row r="10" spans="2:12" ht="15" customHeight="1" x14ac:dyDescent="0.4">
      <c r="B10" s="33"/>
      <c r="C10" s="33"/>
      <c r="D10" s="34"/>
      <c r="E10" s="34"/>
      <c r="F10" s="34"/>
    </row>
    <row r="11" spans="2:12" ht="15" customHeight="1" x14ac:dyDescent="0.4">
      <c r="B11" s="143" t="s">
        <v>108</v>
      </c>
      <c r="C11" s="143"/>
      <c r="D11" s="143"/>
      <c r="E11" s="143"/>
      <c r="F11" s="143"/>
    </row>
    <row r="12" spans="2:12" ht="15" customHeight="1" x14ac:dyDescent="0.4">
      <c r="B12" s="143"/>
      <c r="C12" s="143"/>
      <c r="D12" s="143"/>
      <c r="E12" s="143"/>
      <c r="F12" s="143"/>
    </row>
    <row r="13" spans="2:12" ht="15" customHeight="1" thickBot="1" x14ac:dyDescent="0.45">
      <c r="B13" s="33"/>
      <c r="C13" s="33"/>
      <c r="D13" s="34"/>
      <c r="E13" s="34"/>
      <c r="F13" s="34"/>
    </row>
    <row r="14" spans="2:12" ht="15" customHeight="1" x14ac:dyDescent="0.4">
      <c r="B14" s="181" t="s">
        <v>10</v>
      </c>
      <c r="C14" s="182"/>
      <c r="D14" s="183"/>
      <c r="E14" s="184"/>
      <c r="F14" s="185"/>
    </row>
    <row r="15" spans="2:12" ht="15" customHeight="1" x14ac:dyDescent="0.4">
      <c r="B15" s="162" t="s">
        <v>69</v>
      </c>
      <c r="C15" s="163"/>
      <c r="D15" s="164"/>
      <c r="E15" s="186" t="s">
        <v>109</v>
      </c>
      <c r="F15" s="187"/>
    </row>
    <row r="16" spans="2:12" ht="15" customHeight="1" x14ac:dyDescent="0.4">
      <c r="B16" s="162" t="s">
        <v>14</v>
      </c>
      <c r="C16" s="164"/>
      <c r="D16" s="164"/>
      <c r="E16" s="176"/>
      <c r="F16" s="175"/>
    </row>
    <row r="17" spans="2:22" ht="15" customHeight="1" x14ac:dyDescent="0.4">
      <c r="B17" s="162" t="s">
        <v>15</v>
      </c>
      <c r="C17" s="164"/>
      <c r="D17" s="164"/>
      <c r="E17" s="176"/>
      <c r="F17" s="175"/>
    </row>
    <row r="18" spans="2:22" ht="15" customHeight="1" x14ac:dyDescent="0.4">
      <c r="B18" s="162" t="s">
        <v>16</v>
      </c>
      <c r="C18" s="163"/>
      <c r="D18" s="164"/>
      <c r="E18" s="177"/>
      <c r="F18" s="178"/>
    </row>
    <row r="19" spans="2:22" ht="15" customHeight="1" x14ac:dyDescent="0.4">
      <c r="B19" s="162" t="s">
        <v>70</v>
      </c>
      <c r="C19" s="163"/>
      <c r="D19" s="164"/>
      <c r="E19" s="174"/>
      <c r="F19" s="175"/>
    </row>
    <row r="20" spans="2:22" ht="15" customHeight="1" x14ac:dyDescent="0.4">
      <c r="B20" s="162" t="s">
        <v>110</v>
      </c>
      <c r="C20" s="163"/>
      <c r="D20" s="164"/>
      <c r="E20" s="165"/>
      <c r="F20" s="166"/>
    </row>
    <row r="21" spans="2:22" ht="15" customHeight="1" x14ac:dyDescent="0.4">
      <c r="B21" s="162" t="s">
        <v>71</v>
      </c>
      <c r="C21" s="163"/>
      <c r="D21" s="164"/>
      <c r="E21" s="165"/>
      <c r="F21" s="166"/>
    </row>
    <row r="22" spans="2:22" ht="15" customHeight="1" x14ac:dyDescent="0.4">
      <c r="B22" s="162" t="s">
        <v>72</v>
      </c>
      <c r="C22" s="163"/>
      <c r="D22" s="164"/>
      <c r="E22" s="165"/>
      <c r="F22" s="166"/>
    </row>
    <row r="23" spans="2:22" ht="15" customHeight="1" thickBot="1" x14ac:dyDescent="0.45">
      <c r="B23" s="167" t="s">
        <v>73</v>
      </c>
      <c r="C23" s="168"/>
      <c r="D23" s="169"/>
      <c r="E23" s="170">
        <f>SUM(E20:F22)</f>
        <v>0</v>
      </c>
      <c r="F23" s="171"/>
    </row>
    <row r="24" spans="2:22" ht="15" customHeight="1" thickBot="1" x14ac:dyDescent="0.45">
      <c r="B24" s="34"/>
      <c r="C24" s="34"/>
      <c r="D24" s="34"/>
      <c r="E24" s="34"/>
      <c r="F24" s="34"/>
    </row>
    <row r="25" spans="2:22" ht="15" customHeight="1" thickBot="1" x14ac:dyDescent="0.45">
      <c r="B25" s="172" t="s">
        <v>74</v>
      </c>
      <c r="C25" s="173"/>
      <c r="D25" s="34"/>
      <c r="E25" s="34"/>
      <c r="F25" s="34"/>
      <c r="G25" s="29"/>
      <c r="H25" s="29"/>
      <c r="I25" s="29"/>
      <c r="J25" s="29"/>
      <c r="K25" s="29"/>
      <c r="L25" s="29"/>
      <c r="M25" s="29"/>
      <c r="N25" s="29"/>
      <c r="O25" s="29"/>
      <c r="P25" s="29"/>
      <c r="Q25" s="29"/>
      <c r="R25" s="29"/>
      <c r="S25" s="29"/>
      <c r="T25" s="30"/>
      <c r="U25" s="30"/>
      <c r="V25" s="29"/>
    </row>
    <row r="26" spans="2:22" ht="15" customHeight="1" thickTop="1" x14ac:dyDescent="0.4">
      <c r="B26" s="61" t="s">
        <v>75</v>
      </c>
      <c r="C26" s="22" t="s">
        <v>76</v>
      </c>
      <c r="D26" s="34"/>
      <c r="E26" s="34"/>
      <c r="F26" s="34"/>
      <c r="G26" s="29"/>
    </row>
    <row r="27" spans="2:22" ht="15" customHeight="1" x14ac:dyDescent="0.4">
      <c r="B27" s="35" t="s">
        <v>77</v>
      </c>
      <c r="C27" s="22" t="s">
        <v>78</v>
      </c>
      <c r="D27" s="19"/>
      <c r="E27" s="19"/>
      <c r="F27" s="19"/>
      <c r="G27" s="29"/>
    </row>
    <row r="28" spans="2:22" ht="15" customHeight="1" x14ac:dyDescent="0.4">
      <c r="B28" s="36" t="s">
        <v>79</v>
      </c>
      <c r="C28" s="22" t="s">
        <v>80</v>
      </c>
      <c r="D28" s="19"/>
      <c r="E28" s="19"/>
      <c r="F28" s="19"/>
      <c r="G28" s="29"/>
    </row>
    <row r="29" spans="2:22" ht="15" customHeight="1" x14ac:dyDescent="0.4">
      <c r="B29" s="37" t="s">
        <v>81</v>
      </c>
      <c r="C29" s="22" t="s">
        <v>82</v>
      </c>
      <c r="D29" s="19"/>
      <c r="E29" s="19"/>
      <c r="F29" s="19"/>
      <c r="G29" s="29"/>
    </row>
    <row r="30" spans="2:22" ht="15" customHeight="1" thickBot="1" x14ac:dyDescent="0.45">
      <c r="B30" s="38" t="s">
        <v>83</v>
      </c>
      <c r="C30" s="39" t="s">
        <v>84</v>
      </c>
      <c r="D30" s="19"/>
      <c r="E30" s="19"/>
      <c r="F30" s="19"/>
      <c r="G30" s="29"/>
    </row>
    <row r="31" spans="2:22" ht="15" customHeight="1" x14ac:dyDescent="0.4">
      <c r="B31" s="40" t="s">
        <v>85</v>
      </c>
      <c r="C31" s="19"/>
      <c r="D31" s="19"/>
      <c r="E31" s="19"/>
      <c r="F31" s="19"/>
      <c r="G31" s="29"/>
    </row>
    <row r="32" spans="2:22" ht="15" customHeight="1" x14ac:dyDescent="0.4">
      <c r="B32" s="19"/>
      <c r="C32" s="19"/>
      <c r="D32" s="19"/>
      <c r="E32" s="19"/>
      <c r="F32" s="19"/>
      <c r="G32" s="29"/>
    </row>
    <row r="33" spans="2:7" ht="15" customHeight="1" x14ac:dyDescent="0.4">
      <c r="B33" s="19"/>
      <c r="C33" s="19"/>
      <c r="D33" s="19"/>
      <c r="E33" s="19"/>
      <c r="F33" s="19"/>
      <c r="G33" s="29"/>
    </row>
    <row r="34" spans="2:7" ht="15" customHeight="1" x14ac:dyDescent="0.4">
      <c r="B34" s="19"/>
      <c r="C34" s="19"/>
      <c r="D34" s="19"/>
      <c r="E34" s="19"/>
      <c r="F34" s="19"/>
      <c r="G34" s="29"/>
    </row>
    <row r="35" spans="2:7" ht="15" customHeight="1" x14ac:dyDescent="0.4">
      <c r="B35" s="19"/>
      <c r="C35" s="19"/>
      <c r="D35" s="19"/>
      <c r="E35" s="19"/>
      <c r="F35" s="19"/>
      <c r="G35" s="29"/>
    </row>
    <row r="36" spans="2:7" ht="15" customHeight="1" x14ac:dyDescent="0.4">
      <c r="B36" s="19"/>
      <c r="C36" s="19"/>
      <c r="D36" s="19"/>
      <c r="E36" s="19"/>
      <c r="F36" s="19"/>
      <c r="G36" s="29"/>
    </row>
    <row r="37" spans="2:7" ht="15" customHeight="1" x14ac:dyDescent="0.4">
      <c r="B37" s="19"/>
      <c r="C37" s="19"/>
      <c r="D37" s="19"/>
      <c r="E37" s="19"/>
      <c r="F37" s="19"/>
      <c r="G37" s="29"/>
    </row>
    <row r="38" spans="2:7" ht="15" customHeight="1" x14ac:dyDescent="0.4">
      <c r="B38" s="19"/>
      <c r="C38" s="19"/>
      <c r="D38" s="19"/>
      <c r="E38" s="19"/>
      <c r="F38" s="19"/>
      <c r="G38" s="29"/>
    </row>
    <row r="39" spans="2:7" ht="15" customHeight="1" x14ac:dyDescent="0.4">
      <c r="B39" s="19"/>
      <c r="C39" s="19"/>
      <c r="D39" s="19"/>
      <c r="E39" s="19"/>
      <c r="F39" s="19"/>
      <c r="G39" s="29"/>
    </row>
    <row r="40" spans="2:7" ht="15" customHeight="1" x14ac:dyDescent="0.4">
      <c r="B40" s="19"/>
      <c r="C40" s="19"/>
      <c r="D40" s="19"/>
      <c r="E40" s="19"/>
      <c r="F40" s="19"/>
      <c r="G40" s="29"/>
    </row>
    <row r="41" spans="2:7" ht="15" customHeight="1" x14ac:dyDescent="0.4">
      <c r="B41" s="19"/>
      <c r="C41" s="19"/>
      <c r="D41" s="19"/>
      <c r="E41" s="19"/>
      <c r="F41" s="19"/>
      <c r="G41" s="29"/>
    </row>
    <row r="42" spans="2:7" ht="15" customHeight="1" x14ac:dyDescent="0.4">
      <c r="B42" s="19"/>
      <c r="C42" s="19"/>
      <c r="D42" s="19"/>
      <c r="E42" s="19"/>
      <c r="F42" s="19"/>
      <c r="G42" s="29"/>
    </row>
    <row r="43" spans="2:7" ht="15" customHeight="1" x14ac:dyDescent="0.4">
      <c r="B43" s="19"/>
      <c r="C43" s="19"/>
      <c r="D43" s="19"/>
      <c r="E43" s="19"/>
      <c r="F43" s="19"/>
      <c r="G43" s="29"/>
    </row>
    <row r="44" spans="2:7" ht="15" customHeight="1" x14ac:dyDescent="0.4">
      <c r="B44" s="19"/>
      <c r="C44" s="19"/>
      <c r="D44" s="19"/>
      <c r="E44" s="19"/>
      <c r="F44" s="19"/>
      <c r="G44" s="29"/>
    </row>
    <row r="45" spans="2:7" ht="15" customHeight="1" x14ac:dyDescent="0.4">
      <c r="B45" s="19"/>
      <c r="C45" s="19"/>
      <c r="D45" s="19"/>
      <c r="E45" s="19"/>
      <c r="F45" s="19"/>
      <c r="G45" s="29"/>
    </row>
    <row r="46" spans="2:7" ht="15" customHeight="1" x14ac:dyDescent="0.4">
      <c r="B46" s="19"/>
      <c r="C46" s="19"/>
      <c r="D46" s="19"/>
      <c r="E46" s="19"/>
      <c r="F46" s="19"/>
      <c r="G46" s="29"/>
    </row>
    <row r="47" spans="2:7" ht="15" customHeight="1" x14ac:dyDescent="0.4">
      <c r="B47" s="19"/>
      <c r="C47" s="19"/>
      <c r="D47" s="19"/>
      <c r="E47" s="19"/>
      <c r="F47" s="19"/>
      <c r="G47" s="29"/>
    </row>
    <row r="48" spans="2:7" ht="15" customHeight="1" x14ac:dyDescent="0.4">
      <c r="B48" s="19"/>
      <c r="C48" s="19"/>
      <c r="D48" s="19"/>
      <c r="E48" s="19"/>
      <c r="F48" s="19"/>
      <c r="G48" s="29"/>
    </row>
    <row r="49" spans="2:7" ht="15" customHeight="1" x14ac:dyDescent="0.4">
      <c r="B49" s="19"/>
      <c r="C49" s="19"/>
      <c r="D49" s="19"/>
      <c r="E49" s="19"/>
      <c r="F49" s="19"/>
      <c r="G49" s="29"/>
    </row>
    <row r="50" spans="2:7" ht="15" customHeight="1" x14ac:dyDescent="0.4">
      <c r="B50" s="19"/>
      <c r="C50" s="19"/>
      <c r="D50" s="19"/>
      <c r="E50" s="19"/>
      <c r="F50" s="19"/>
      <c r="G50" s="29"/>
    </row>
    <row r="51" spans="2:7" ht="15" customHeight="1" x14ac:dyDescent="0.4">
      <c r="B51" s="19"/>
      <c r="C51" s="19"/>
      <c r="D51" s="19"/>
      <c r="E51" s="19"/>
      <c r="F51" s="19"/>
      <c r="G51" s="29"/>
    </row>
    <row r="52" spans="2:7" ht="15" customHeight="1" x14ac:dyDescent="0.4">
      <c r="B52" s="19"/>
      <c r="C52" s="19"/>
      <c r="D52" s="19"/>
      <c r="E52" s="19"/>
      <c r="F52" s="19"/>
      <c r="G52" s="29"/>
    </row>
    <row r="53" spans="2:7" ht="15" customHeight="1" x14ac:dyDescent="0.4">
      <c r="B53" s="19"/>
      <c r="C53" s="19"/>
      <c r="D53" s="19"/>
      <c r="E53" s="19"/>
      <c r="F53" s="19"/>
      <c r="G53" s="29"/>
    </row>
    <row r="54" spans="2:7" ht="15" customHeight="1" x14ac:dyDescent="0.4">
      <c r="B54" s="19"/>
      <c r="C54" s="19"/>
      <c r="D54" s="19"/>
      <c r="E54" s="19"/>
      <c r="F54" s="19"/>
      <c r="G54" s="29"/>
    </row>
    <row r="55" spans="2:7" ht="15" customHeight="1" x14ac:dyDescent="0.4">
      <c r="G55" s="29"/>
    </row>
    <row r="56" spans="2:7" ht="15" customHeight="1" x14ac:dyDescent="0.4">
      <c r="B56" s="2"/>
      <c r="C56" s="2"/>
      <c r="G56" s="29"/>
    </row>
    <row r="57" spans="2:7" ht="15" customHeight="1" x14ac:dyDescent="0.4">
      <c r="B57" s="31"/>
      <c r="C57" s="31"/>
      <c r="G57" s="29"/>
    </row>
    <row r="58" spans="2:7" ht="15" customHeight="1" x14ac:dyDescent="0.4">
      <c r="G58" s="29"/>
    </row>
    <row r="59" spans="2:7" ht="15" customHeight="1" x14ac:dyDescent="0.4">
      <c r="G59" s="29"/>
    </row>
    <row r="60" spans="2:7" ht="15" customHeight="1" x14ac:dyDescent="0.4">
      <c r="G60" s="29"/>
    </row>
    <row r="61" spans="2:7" ht="15" customHeight="1" x14ac:dyDescent="0.4">
      <c r="G61" s="29"/>
    </row>
    <row r="62" spans="2:7" ht="15" customHeight="1" x14ac:dyDescent="0.4">
      <c r="G62" s="29"/>
    </row>
    <row r="63" spans="2:7" ht="15" customHeight="1" x14ac:dyDescent="0.4">
      <c r="G63" s="29"/>
    </row>
    <row r="64" spans="2:7" ht="15" customHeight="1" x14ac:dyDescent="0.4">
      <c r="G64" s="29"/>
    </row>
    <row r="65" spans="7:7" ht="15" customHeight="1" x14ac:dyDescent="0.4">
      <c r="G65" s="29"/>
    </row>
    <row r="66" spans="7:7" ht="15" customHeight="1" x14ac:dyDescent="0.4">
      <c r="G66" s="29"/>
    </row>
    <row r="67" spans="7:7" ht="15" customHeight="1" x14ac:dyDescent="0.4">
      <c r="G67" s="29"/>
    </row>
    <row r="68" spans="7:7" ht="15" customHeight="1" x14ac:dyDescent="0.4">
      <c r="G68" s="29"/>
    </row>
    <row r="69" spans="7:7" ht="15" customHeight="1" x14ac:dyDescent="0.4">
      <c r="G69" s="29"/>
    </row>
    <row r="70" spans="7:7" ht="15" customHeight="1" x14ac:dyDescent="0.4">
      <c r="G70" s="29"/>
    </row>
    <row r="71" spans="7:7" ht="15" customHeight="1" x14ac:dyDescent="0.4">
      <c r="G71" s="29"/>
    </row>
    <row r="72" spans="7:7" ht="15" customHeight="1" x14ac:dyDescent="0.4">
      <c r="G72" s="29"/>
    </row>
    <row r="73" spans="7:7" ht="15" customHeight="1" x14ac:dyDescent="0.4">
      <c r="G73" s="29"/>
    </row>
    <row r="74" spans="7:7" ht="15" customHeight="1" x14ac:dyDescent="0.4">
      <c r="G74" s="29"/>
    </row>
    <row r="75" spans="7:7" ht="15" customHeight="1" x14ac:dyDescent="0.4">
      <c r="G75" s="29"/>
    </row>
    <row r="76" spans="7:7" ht="15" customHeight="1" x14ac:dyDescent="0.4">
      <c r="G76" s="29"/>
    </row>
    <row r="77" spans="7:7" ht="15" customHeight="1" x14ac:dyDescent="0.4">
      <c r="G77" s="29"/>
    </row>
    <row r="78" spans="7:7" ht="15" customHeight="1" x14ac:dyDescent="0.4">
      <c r="G78" s="29"/>
    </row>
    <row r="79" spans="7:7" ht="15" customHeight="1" x14ac:dyDescent="0.4">
      <c r="G79" s="29"/>
    </row>
    <row r="80" spans="7:7" ht="15" customHeight="1" x14ac:dyDescent="0.4">
      <c r="G80" s="29"/>
    </row>
    <row r="81" spans="7:7" ht="15" customHeight="1" x14ac:dyDescent="0.4">
      <c r="G81" s="29"/>
    </row>
    <row r="82" spans="7:7" ht="15" customHeight="1" x14ac:dyDescent="0.4">
      <c r="G82" s="29"/>
    </row>
    <row r="83" spans="7:7" ht="15" customHeight="1" x14ac:dyDescent="0.4">
      <c r="G83" s="29"/>
    </row>
    <row r="84" spans="7:7" ht="15" customHeight="1" x14ac:dyDescent="0.4">
      <c r="G84" s="29"/>
    </row>
    <row r="85" spans="7:7" ht="15" customHeight="1" x14ac:dyDescent="0.4">
      <c r="G85" s="29"/>
    </row>
    <row r="86" spans="7:7" ht="15" customHeight="1" x14ac:dyDescent="0.4">
      <c r="G86" s="29"/>
    </row>
    <row r="87" spans="7:7" ht="15" customHeight="1" x14ac:dyDescent="0.4">
      <c r="G87" s="29"/>
    </row>
    <row r="88" spans="7:7" ht="15" customHeight="1" x14ac:dyDescent="0.4">
      <c r="G88" s="29"/>
    </row>
    <row r="89" spans="7:7" ht="15" customHeight="1" x14ac:dyDescent="0.4">
      <c r="G89" s="29"/>
    </row>
    <row r="90" spans="7:7" ht="15" customHeight="1" x14ac:dyDescent="0.4">
      <c r="G90" s="29"/>
    </row>
    <row r="91" spans="7:7" ht="15" customHeight="1" x14ac:dyDescent="0.4">
      <c r="G91" s="29"/>
    </row>
    <row r="92" spans="7:7" ht="15" customHeight="1" x14ac:dyDescent="0.4">
      <c r="G92" s="29"/>
    </row>
    <row r="93" spans="7:7" ht="15" customHeight="1" x14ac:dyDescent="0.4">
      <c r="G93" s="29"/>
    </row>
    <row r="94" spans="7:7" ht="15" customHeight="1" x14ac:dyDescent="0.4">
      <c r="G94" s="29"/>
    </row>
    <row r="95" spans="7:7" ht="15" customHeight="1" x14ac:dyDescent="0.4">
      <c r="G95" s="29"/>
    </row>
    <row r="96" spans="7:7" ht="15" customHeight="1" x14ac:dyDescent="0.4">
      <c r="G96" s="29"/>
    </row>
    <row r="97" spans="7:7" ht="15" customHeight="1" x14ac:dyDescent="0.4">
      <c r="G97" s="29"/>
    </row>
    <row r="98" spans="7:7" ht="15" customHeight="1" x14ac:dyDescent="0.4">
      <c r="G98" s="29"/>
    </row>
    <row r="99" spans="7:7" ht="15" customHeight="1" x14ac:dyDescent="0.4">
      <c r="G99" s="29"/>
    </row>
    <row r="100" spans="7:7" ht="15" customHeight="1" x14ac:dyDescent="0.4">
      <c r="G100" s="29"/>
    </row>
    <row r="101" spans="7:7" ht="15" customHeight="1" x14ac:dyDescent="0.4">
      <c r="G101" s="29"/>
    </row>
    <row r="102" spans="7:7" ht="15" customHeight="1" x14ac:dyDescent="0.4">
      <c r="G102" s="29"/>
    </row>
    <row r="103" spans="7:7" ht="15" customHeight="1" x14ac:dyDescent="0.4">
      <c r="G103" s="29"/>
    </row>
    <row r="104" spans="7:7" ht="15" customHeight="1" x14ac:dyDescent="0.4">
      <c r="G104" s="29"/>
    </row>
    <row r="105" spans="7:7" ht="15" customHeight="1" x14ac:dyDescent="0.4">
      <c r="G105" s="29"/>
    </row>
    <row r="106" spans="7:7" ht="15" customHeight="1" x14ac:dyDescent="0.4">
      <c r="G106" s="29"/>
    </row>
    <row r="107" spans="7:7" ht="15" customHeight="1" x14ac:dyDescent="0.4">
      <c r="G107" s="29"/>
    </row>
    <row r="108" spans="7:7" ht="15" customHeight="1" x14ac:dyDescent="0.4">
      <c r="G108" s="29"/>
    </row>
    <row r="109" spans="7:7" ht="15" customHeight="1" x14ac:dyDescent="0.4">
      <c r="G109" s="29"/>
    </row>
    <row r="110" spans="7:7" ht="15" customHeight="1" x14ac:dyDescent="0.4">
      <c r="G110" s="29"/>
    </row>
    <row r="111" spans="7:7" ht="15" customHeight="1" x14ac:dyDescent="0.4">
      <c r="G111" s="29"/>
    </row>
    <row r="112" spans="7:7" ht="15" customHeight="1" x14ac:dyDescent="0.4">
      <c r="G112" s="29"/>
    </row>
    <row r="113" spans="7:7" ht="15" customHeight="1" x14ac:dyDescent="0.4">
      <c r="G113" s="29"/>
    </row>
    <row r="114" spans="7:7" ht="15" customHeight="1" x14ac:dyDescent="0.4">
      <c r="G114" s="29"/>
    </row>
    <row r="115" spans="7:7" ht="15" customHeight="1" x14ac:dyDescent="0.4">
      <c r="G115" s="29"/>
    </row>
    <row r="116" spans="7:7" ht="15" customHeight="1" x14ac:dyDescent="0.4">
      <c r="G116" s="29"/>
    </row>
    <row r="117" spans="7:7" ht="15" customHeight="1" x14ac:dyDescent="0.4">
      <c r="G117" s="29"/>
    </row>
    <row r="118" spans="7:7" ht="15" customHeight="1" x14ac:dyDescent="0.4">
      <c r="G118" s="29"/>
    </row>
    <row r="119" spans="7:7" ht="15" customHeight="1" x14ac:dyDescent="0.4">
      <c r="G119" s="29"/>
    </row>
    <row r="120" spans="7:7" ht="15" customHeight="1" x14ac:dyDescent="0.4">
      <c r="G120" s="29"/>
    </row>
    <row r="121" spans="7:7" ht="15" customHeight="1" x14ac:dyDescent="0.4">
      <c r="G121" s="29"/>
    </row>
    <row r="122" spans="7:7" ht="15" customHeight="1" x14ac:dyDescent="0.4">
      <c r="G122" s="29"/>
    </row>
    <row r="123" spans="7:7" ht="15" customHeight="1" x14ac:dyDescent="0.4">
      <c r="G123" s="29"/>
    </row>
    <row r="124" spans="7:7" ht="15" customHeight="1" x14ac:dyDescent="0.4">
      <c r="G124" s="29"/>
    </row>
    <row r="125" spans="7:7" ht="15" customHeight="1" x14ac:dyDescent="0.4">
      <c r="G125" s="29"/>
    </row>
    <row r="126" spans="7:7" ht="15" customHeight="1" x14ac:dyDescent="0.4">
      <c r="G126" s="29"/>
    </row>
    <row r="127" spans="7:7" ht="15" customHeight="1" x14ac:dyDescent="0.4">
      <c r="G127" s="29"/>
    </row>
    <row r="128" spans="7:7" ht="15" customHeight="1" x14ac:dyDescent="0.4">
      <c r="G128" s="29"/>
    </row>
    <row r="129" spans="7:7" ht="15" customHeight="1" x14ac:dyDescent="0.4">
      <c r="G129" s="29"/>
    </row>
    <row r="130" spans="7:7" ht="15" customHeight="1" x14ac:dyDescent="0.4">
      <c r="G130" s="29"/>
    </row>
    <row r="131" spans="7:7" ht="15" customHeight="1" x14ac:dyDescent="0.4">
      <c r="G131" s="29"/>
    </row>
    <row r="132" spans="7:7" ht="15" customHeight="1" x14ac:dyDescent="0.4">
      <c r="G132" s="29"/>
    </row>
    <row r="133" spans="7:7" ht="15" customHeight="1" x14ac:dyDescent="0.4">
      <c r="G133" s="29"/>
    </row>
    <row r="134" spans="7:7" ht="15" customHeight="1" x14ac:dyDescent="0.4">
      <c r="G134" s="29"/>
    </row>
    <row r="135" spans="7:7" ht="15" customHeight="1" x14ac:dyDescent="0.4">
      <c r="G135" s="29"/>
    </row>
    <row r="136" spans="7:7" ht="15" customHeight="1" x14ac:dyDescent="0.4">
      <c r="G136" s="29"/>
    </row>
    <row r="137" spans="7:7" ht="15" customHeight="1" x14ac:dyDescent="0.4">
      <c r="G137" s="29"/>
    </row>
    <row r="138" spans="7:7" ht="15" customHeight="1" x14ac:dyDescent="0.4">
      <c r="G138" s="29"/>
    </row>
    <row r="139" spans="7:7" ht="15" customHeight="1" x14ac:dyDescent="0.4">
      <c r="G139" s="29"/>
    </row>
    <row r="140" spans="7:7" ht="15" customHeight="1" x14ac:dyDescent="0.4">
      <c r="G140" s="29"/>
    </row>
    <row r="141" spans="7:7" ht="15" customHeight="1" x14ac:dyDescent="0.4">
      <c r="G141" s="29"/>
    </row>
    <row r="142" spans="7:7" ht="15" customHeight="1" x14ac:dyDescent="0.4">
      <c r="G142" s="29"/>
    </row>
    <row r="143" spans="7:7" ht="15" customHeight="1" x14ac:dyDescent="0.4">
      <c r="G143" s="29"/>
    </row>
    <row r="144" spans="7:7" ht="15" customHeight="1" x14ac:dyDescent="0.4">
      <c r="G144" s="29"/>
    </row>
    <row r="145" spans="7:7" ht="15" customHeight="1" x14ac:dyDescent="0.4">
      <c r="G145" s="29"/>
    </row>
    <row r="146" spans="7:7" ht="15" customHeight="1" x14ac:dyDescent="0.4">
      <c r="G146" s="29"/>
    </row>
    <row r="147" spans="7:7" ht="15" customHeight="1" x14ac:dyDescent="0.4">
      <c r="G147" s="29"/>
    </row>
    <row r="148" spans="7:7" ht="15" customHeight="1" x14ac:dyDescent="0.4">
      <c r="G148" s="29"/>
    </row>
    <row r="149" spans="7:7" ht="15" customHeight="1" x14ac:dyDescent="0.4">
      <c r="G149" s="29"/>
    </row>
    <row r="150" spans="7:7" ht="15" customHeight="1" x14ac:dyDescent="0.4">
      <c r="G150" s="29"/>
    </row>
    <row r="151" spans="7:7" ht="15" customHeight="1" x14ac:dyDescent="0.4">
      <c r="G151" s="29"/>
    </row>
    <row r="152" spans="7:7" ht="15" customHeight="1" x14ac:dyDescent="0.4">
      <c r="G152" s="29"/>
    </row>
    <row r="153" spans="7:7" ht="15" customHeight="1" x14ac:dyDescent="0.4">
      <c r="G153" s="29"/>
    </row>
    <row r="154" spans="7:7" ht="15" customHeight="1" x14ac:dyDescent="0.4">
      <c r="G154" s="29"/>
    </row>
    <row r="155" spans="7:7" ht="15" customHeight="1" x14ac:dyDescent="0.4">
      <c r="G155" s="29"/>
    </row>
    <row r="156" spans="7:7" ht="15" customHeight="1" x14ac:dyDescent="0.4">
      <c r="G156" s="29"/>
    </row>
    <row r="157" spans="7:7" ht="15" customHeight="1" x14ac:dyDescent="0.4">
      <c r="G157" s="29"/>
    </row>
    <row r="158" spans="7:7" ht="15" customHeight="1" x14ac:dyDescent="0.4">
      <c r="G158" s="29"/>
    </row>
    <row r="159" spans="7:7" ht="15" customHeight="1" x14ac:dyDescent="0.4">
      <c r="G159" s="29"/>
    </row>
    <row r="160" spans="7:7" ht="15" customHeight="1" x14ac:dyDescent="0.4">
      <c r="G160" s="29"/>
    </row>
    <row r="161" spans="7:7" ht="15" customHeight="1" x14ac:dyDescent="0.4">
      <c r="G161" s="29"/>
    </row>
    <row r="162" spans="7:7" ht="15" customHeight="1" x14ac:dyDescent="0.4">
      <c r="G162" s="29"/>
    </row>
    <row r="163" spans="7:7" ht="15" customHeight="1" x14ac:dyDescent="0.4">
      <c r="G163" s="29"/>
    </row>
    <row r="164" spans="7:7" ht="15" customHeight="1" x14ac:dyDescent="0.4">
      <c r="G164" s="29"/>
    </row>
    <row r="165" spans="7:7" ht="15" customHeight="1" x14ac:dyDescent="0.4">
      <c r="G165" s="29"/>
    </row>
    <row r="166" spans="7:7" ht="15" customHeight="1" x14ac:dyDescent="0.4">
      <c r="G166" s="29"/>
    </row>
    <row r="167" spans="7:7" ht="15" customHeight="1" x14ac:dyDescent="0.4">
      <c r="G167" s="29"/>
    </row>
    <row r="168" spans="7:7" ht="15" customHeight="1" x14ac:dyDescent="0.4">
      <c r="G168" s="29"/>
    </row>
    <row r="169" spans="7:7" ht="15" customHeight="1" x14ac:dyDescent="0.4">
      <c r="G169" s="29"/>
    </row>
    <row r="170" spans="7:7" ht="15" customHeight="1" x14ac:dyDescent="0.4">
      <c r="G170" s="29"/>
    </row>
    <row r="171" spans="7:7" ht="15" customHeight="1" x14ac:dyDescent="0.4">
      <c r="G171" s="29"/>
    </row>
    <row r="172" spans="7:7" ht="15" customHeight="1" x14ac:dyDescent="0.4">
      <c r="G172" s="29"/>
    </row>
    <row r="173" spans="7:7" ht="15" customHeight="1" x14ac:dyDescent="0.4">
      <c r="G173" s="29"/>
    </row>
    <row r="174" spans="7:7" ht="15" customHeight="1" x14ac:dyDescent="0.4">
      <c r="G174" s="29"/>
    </row>
    <row r="175" spans="7:7" ht="15" customHeight="1" x14ac:dyDescent="0.4">
      <c r="G175" s="29"/>
    </row>
    <row r="176" spans="7:7" ht="15" customHeight="1" x14ac:dyDescent="0.4">
      <c r="G176" s="29"/>
    </row>
  </sheetData>
  <sheetProtection algorithmName="SHA-512" hashValue="Xzi3ec5/p2gCbp0vJXsdktd+VdZC1jH8ZPWZZtKsCJU860jzpooq8QLw/FwKRt2CWqgr8MYkxC9NU4d4qE7KNQ==" saltValue="abe4qsupHpry7GraoP+y0Q==" spinCount="100000" sheet="1" objects="1" scenarios="1"/>
  <mergeCells count="29">
    <mergeCell ref="B6:F6"/>
    <mergeCell ref="B1:F1"/>
    <mergeCell ref="B2:F2"/>
    <mergeCell ref="B3:F3"/>
    <mergeCell ref="B4:F4"/>
    <mergeCell ref="B5:F5"/>
    <mergeCell ref="B9:F9"/>
    <mergeCell ref="B11:F12"/>
    <mergeCell ref="B14:D14"/>
    <mergeCell ref="E14:F14"/>
    <mergeCell ref="B15:D15"/>
    <mergeCell ref="E15:F15"/>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B23:D23"/>
    <mergeCell ref="E23:F23"/>
    <mergeCell ref="B25:C25"/>
  </mergeCells>
  <hyperlinks>
    <hyperlink ref="B9:F9" r:id="rId1" display="A step-by-step user guide, including a project example, for this Benefits Calculator Tool is available here." xr:uid="{00000000-0004-0000-0100-000000000000}"/>
  </hyperlinks>
  <pageMargins left="0.7" right="0.7" top="0.98479166666666695" bottom="0.75" header="0.3" footer="0.3"/>
  <pageSetup scale="84" fitToHeight="0" orientation="landscape" r:id="rId2"/>
  <headerFooter>
    <oddFooter>&amp;L&amp;"Arial,Regular"&amp;12&amp;K000000FINAL March 6, 2019&amp;C&amp;"Arial,Regular"&amp;12Page &amp;P of &amp;N&amp;R&amp;"Arial,Regular"&amp;12&amp;K000000&amp;A</oddFooter>
  </headerFooter>
  <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B1:N39"/>
  <sheetViews>
    <sheetView showGridLines="0" showRuler="0" zoomScaleNormal="100" workbookViewId="0">
      <selection activeCell="T10" sqref="T10"/>
    </sheetView>
  </sheetViews>
  <sheetFormatPr defaultColWidth="9.15234375" defaultRowHeight="14.6" x14ac:dyDescent="0.4"/>
  <cols>
    <col min="1" max="1" width="2.3828125" style="4" customWidth="1"/>
    <col min="2" max="2" width="13" style="4" customWidth="1"/>
    <col min="3" max="5" width="10.69140625" style="4" customWidth="1"/>
    <col min="6" max="6" width="11.84375" style="4" customWidth="1"/>
    <col min="7" max="7" width="14.53515625" style="4" customWidth="1"/>
    <col min="8" max="8" width="11.3046875" style="4" customWidth="1"/>
    <col min="9" max="10" width="10.69140625" style="4" customWidth="1"/>
    <col min="11" max="11" width="14.3828125" style="4" customWidth="1"/>
    <col min="12" max="12" width="12" style="4" customWidth="1"/>
    <col min="13" max="13" width="15.69140625" style="4" customWidth="1"/>
    <col min="14" max="14" width="15.15234375" style="4" customWidth="1"/>
    <col min="15" max="16384" width="9.15234375" style="4"/>
  </cols>
  <sheetData>
    <row r="1" spans="2:14" ht="20.149999999999999" x14ac:dyDescent="0.5">
      <c r="D1" s="5"/>
      <c r="F1" s="6"/>
      <c r="H1" s="55"/>
      <c r="I1" s="55" t="s">
        <v>58</v>
      </c>
      <c r="J1" s="55"/>
      <c r="K1" s="55"/>
    </row>
    <row r="2" spans="2:14" ht="18.45" x14ac:dyDescent="0.5">
      <c r="D2" s="5"/>
      <c r="F2" s="6"/>
      <c r="H2" s="56"/>
      <c r="I2" s="56"/>
      <c r="J2" s="56"/>
      <c r="K2" s="56"/>
    </row>
    <row r="3" spans="2:14" ht="20.149999999999999" x14ac:dyDescent="0.4">
      <c r="D3" s="5"/>
      <c r="H3" s="55"/>
      <c r="I3" s="55" t="s">
        <v>59</v>
      </c>
      <c r="J3" s="55"/>
      <c r="K3" s="55"/>
    </row>
    <row r="4" spans="2:14" ht="20.149999999999999" x14ac:dyDescent="0.5">
      <c r="D4" s="5"/>
      <c r="F4" s="6"/>
      <c r="H4" s="57"/>
      <c r="I4" s="58" t="s">
        <v>106</v>
      </c>
      <c r="J4" s="57"/>
      <c r="K4" s="57"/>
    </row>
    <row r="5" spans="2:14" ht="18.45" x14ac:dyDescent="0.5">
      <c r="D5" s="5"/>
      <c r="F5" s="6"/>
      <c r="H5" s="56"/>
      <c r="I5" s="56"/>
      <c r="J5" s="56"/>
      <c r="K5" s="56"/>
    </row>
    <row r="6" spans="2:14" ht="20.149999999999999" x14ac:dyDescent="0.5">
      <c r="F6" s="6"/>
      <c r="H6" s="55"/>
      <c r="I6" s="55" t="s">
        <v>60</v>
      </c>
      <c r="J6" s="55"/>
      <c r="K6" s="55"/>
    </row>
    <row r="7" spans="2:14" ht="18.45" x14ac:dyDescent="0.5">
      <c r="F7" s="6"/>
      <c r="I7" s="6"/>
    </row>
    <row r="8" spans="2:14" ht="18.75" customHeight="1" x14ac:dyDescent="0.4">
      <c r="B8" s="188" t="s">
        <v>141</v>
      </c>
      <c r="C8" s="189"/>
      <c r="D8" s="189"/>
      <c r="E8" s="189"/>
      <c r="F8" s="189"/>
      <c r="G8" s="189"/>
      <c r="H8" s="189"/>
      <c r="I8" s="189"/>
      <c r="J8" s="189"/>
      <c r="K8" s="189"/>
      <c r="L8" s="190"/>
    </row>
    <row r="9" spans="2:14" x14ac:dyDescent="0.4">
      <c r="B9" s="192"/>
      <c r="C9" s="192"/>
      <c r="D9" s="193"/>
      <c r="E9" s="193"/>
      <c r="F9" s="193"/>
      <c r="G9" s="193"/>
      <c r="H9" s="193"/>
    </row>
    <row r="10" spans="2:14" x14ac:dyDescent="0.4">
      <c r="B10" s="192"/>
      <c r="C10" s="192"/>
      <c r="D10" s="193"/>
      <c r="E10" s="193"/>
      <c r="F10" s="193"/>
      <c r="G10" s="193"/>
      <c r="H10" s="193"/>
    </row>
    <row r="11" spans="2:14" x14ac:dyDescent="0.4">
      <c r="C11" s="9"/>
      <c r="D11" s="10"/>
      <c r="E11" s="10"/>
      <c r="F11" s="11"/>
      <c r="G11" s="11"/>
      <c r="H11" s="11"/>
      <c r="I11" s="11"/>
      <c r="J11" s="11"/>
    </row>
    <row r="12" spans="2:14" ht="17.600000000000001" x14ac:dyDescent="0.4">
      <c r="B12" s="75" t="s">
        <v>22</v>
      </c>
      <c r="C12" s="76"/>
      <c r="D12" s="76"/>
      <c r="E12" s="76"/>
      <c r="F12" s="76"/>
      <c r="G12" s="76"/>
      <c r="H12" s="76"/>
      <c r="I12" s="76"/>
      <c r="J12" s="76"/>
      <c r="K12" s="76"/>
      <c r="L12" s="76"/>
      <c r="M12" s="76"/>
      <c r="N12" s="76"/>
    </row>
    <row r="13" spans="2:14" x14ac:dyDescent="0.4">
      <c r="B13" s="195" t="s">
        <v>0</v>
      </c>
      <c r="C13" s="200" t="s">
        <v>124</v>
      </c>
      <c r="D13" s="201"/>
      <c r="E13" s="201"/>
      <c r="F13" s="201"/>
      <c r="G13" s="201"/>
      <c r="H13" s="201"/>
      <c r="I13" s="201"/>
      <c r="J13" s="201"/>
      <c r="K13" s="201"/>
      <c r="L13" s="201"/>
      <c r="M13" s="191" t="s">
        <v>31</v>
      </c>
      <c r="N13" s="194" t="s">
        <v>133</v>
      </c>
    </row>
    <row r="14" spans="2:14" ht="15" customHeight="1" x14ac:dyDescent="0.4">
      <c r="B14" s="196"/>
      <c r="C14" s="191" t="s">
        <v>1</v>
      </c>
      <c r="D14" s="191" t="s">
        <v>2</v>
      </c>
      <c r="E14" s="191" t="s">
        <v>3</v>
      </c>
      <c r="F14" s="191" t="s">
        <v>4</v>
      </c>
      <c r="G14" s="191" t="s">
        <v>29</v>
      </c>
      <c r="H14" s="191" t="s">
        <v>5</v>
      </c>
      <c r="I14" s="191" t="s">
        <v>6</v>
      </c>
      <c r="J14" s="191" t="s">
        <v>30</v>
      </c>
      <c r="K14" s="191" t="s">
        <v>8</v>
      </c>
      <c r="L14" s="198" t="s">
        <v>34</v>
      </c>
      <c r="M14" s="191"/>
      <c r="N14" s="194"/>
    </row>
    <row r="15" spans="2:14" ht="30" customHeight="1" x14ac:dyDescent="0.4">
      <c r="B15" s="197"/>
      <c r="C15" s="191"/>
      <c r="D15" s="191"/>
      <c r="E15" s="191"/>
      <c r="F15" s="191"/>
      <c r="G15" s="191"/>
      <c r="H15" s="191"/>
      <c r="I15" s="191"/>
      <c r="J15" s="191"/>
      <c r="K15" s="191"/>
      <c r="L15" s="199"/>
      <c r="M15" s="191"/>
      <c r="N15" s="194"/>
    </row>
    <row r="16" spans="2:14" x14ac:dyDescent="0.4">
      <c r="B16" s="77">
        <v>2019</v>
      </c>
      <c r="C16" s="78"/>
      <c r="D16" s="78"/>
      <c r="E16" s="78"/>
      <c r="F16" s="78"/>
      <c r="G16" s="78"/>
      <c r="H16" s="78"/>
      <c r="I16" s="78"/>
      <c r="J16" s="78"/>
      <c r="K16" s="78"/>
      <c r="L16" s="78"/>
      <c r="M16" s="79">
        <f t="shared" ref="M16:M25" si="0">SUM(C16:L16)</f>
        <v>0</v>
      </c>
      <c r="N16" s="79">
        <f>SUM(C16*'GHG ERFs'!B$16+D16*'GHG ERFs'!B$17+E16*'GHG ERFs'!B$18+F16*'GHG ERFs'!B$19+G16*'GHG ERFs'!B$20+H16*'GHG ERFs'!B$21+I16*'GHG ERFs'!B$22+J16*'GHG ERFs'!B$23+K16*'GHG ERFs'!B$24+L16*'GHG ERFs'!B$25)</f>
        <v>0</v>
      </c>
    </row>
    <row r="17" spans="2:14" x14ac:dyDescent="0.4">
      <c r="B17" s="77">
        <f>SUM(B16+1)</f>
        <v>2020</v>
      </c>
      <c r="C17" s="78"/>
      <c r="D17" s="78"/>
      <c r="E17" s="78"/>
      <c r="F17" s="78"/>
      <c r="G17" s="78"/>
      <c r="H17" s="78"/>
      <c r="I17" s="78"/>
      <c r="J17" s="78"/>
      <c r="K17" s="78"/>
      <c r="L17" s="78"/>
      <c r="M17" s="79">
        <f t="shared" si="0"/>
        <v>0</v>
      </c>
      <c r="N17" s="79">
        <f>SUM(C17*'GHG ERFs'!B$16+D17*'GHG ERFs'!B$17+E17*'GHG ERFs'!B$18+F17*'GHG ERFs'!B$19+G17*'GHG ERFs'!B$20+H17*'GHG ERFs'!B$21+I17*'GHG ERFs'!B$22+J17*'GHG ERFs'!B$23+K17*'GHG ERFs'!B$24+L17*'GHG ERFs'!B$25)</f>
        <v>0</v>
      </c>
    </row>
    <row r="18" spans="2:14" x14ac:dyDescent="0.4">
      <c r="B18" s="77">
        <f t="shared" ref="B18:B25" si="1">SUM(B17+1)</f>
        <v>2021</v>
      </c>
      <c r="C18" s="78"/>
      <c r="D18" s="78"/>
      <c r="E18" s="78"/>
      <c r="F18" s="78"/>
      <c r="G18" s="78"/>
      <c r="H18" s="78"/>
      <c r="I18" s="78"/>
      <c r="J18" s="78"/>
      <c r="K18" s="78"/>
      <c r="L18" s="78"/>
      <c r="M18" s="79">
        <f t="shared" si="0"/>
        <v>0</v>
      </c>
      <c r="N18" s="79">
        <f>SUM(C18*'GHG ERFs'!B$16+D18*'GHG ERFs'!B$17+E18*'GHG ERFs'!B$18+F18*'GHG ERFs'!B$19+G18*'GHG ERFs'!B$20+H18*'GHG ERFs'!B$21+I18*'GHG ERFs'!B$22+J18*'GHG ERFs'!B$23+K18*'GHG ERFs'!B$24+L18*'GHG ERFs'!B$25)</f>
        <v>0</v>
      </c>
    </row>
    <row r="19" spans="2:14" x14ac:dyDescent="0.4">
      <c r="B19" s="77">
        <f t="shared" si="1"/>
        <v>2022</v>
      </c>
      <c r="C19" s="78"/>
      <c r="D19" s="78"/>
      <c r="E19" s="78"/>
      <c r="F19" s="78"/>
      <c r="G19" s="78"/>
      <c r="H19" s="78"/>
      <c r="I19" s="78"/>
      <c r="J19" s="78"/>
      <c r="K19" s="78"/>
      <c r="L19" s="78"/>
      <c r="M19" s="79">
        <f t="shared" si="0"/>
        <v>0</v>
      </c>
      <c r="N19" s="79">
        <f>SUM(C19*'GHG ERFs'!B$16+D19*'GHG ERFs'!B$17+E19*'GHG ERFs'!B$18+F19*'GHG ERFs'!B$19+G19*'GHG ERFs'!B$20+H19*'GHG ERFs'!B$21+I19*'GHG ERFs'!B$22+J19*'GHG ERFs'!B$23+K19*'GHG ERFs'!B$24+L19*'GHG ERFs'!B$25)</f>
        <v>0</v>
      </c>
    </row>
    <row r="20" spans="2:14" x14ac:dyDescent="0.4">
      <c r="B20" s="77">
        <f t="shared" si="1"/>
        <v>2023</v>
      </c>
      <c r="C20" s="78"/>
      <c r="D20" s="78"/>
      <c r="E20" s="78"/>
      <c r="F20" s="78"/>
      <c r="G20" s="78"/>
      <c r="H20" s="78"/>
      <c r="I20" s="78"/>
      <c r="J20" s="78"/>
      <c r="K20" s="78"/>
      <c r="L20" s="78"/>
      <c r="M20" s="79">
        <f t="shared" si="0"/>
        <v>0</v>
      </c>
      <c r="N20" s="79">
        <f>SUM(C20*'GHG ERFs'!B$16+D20*'GHG ERFs'!B$17+E20*'GHG ERFs'!B$18+F20*'GHG ERFs'!B$19+G20*'GHG ERFs'!B$20+H20*'GHG ERFs'!B$21+I20*'GHG ERFs'!B$22+J20*'GHG ERFs'!B$23+K20*'GHG ERFs'!B$24+L20*'GHG ERFs'!B$25)</f>
        <v>0</v>
      </c>
    </row>
    <row r="21" spans="2:14" x14ac:dyDescent="0.4">
      <c r="B21" s="77">
        <f t="shared" si="1"/>
        <v>2024</v>
      </c>
      <c r="C21" s="78"/>
      <c r="D21" s="78"/>
      <c r="E21" s="78"/>
      <c r="F21" s="78"/>
      <c r="G21" s="78"/>
      <c r="H21" s="78"/>
      <c r="I21" s="78"/>
      <c r="J21" s="78"/>
      <c r="K21" s="78"/>
      <c r="L21" s="78"/>
      <c r="M21" s="79">
        <f t="shared" si="0"/>
        <v>0</v>
      </c>
      <c r="N21" s="79">
        <f>SUM(C21*'GHG ERFs'!B$16+D21*'GHG ERFs'!B$17+E21*'GHG ERFs'!B$18+F21*'GHG ERFs'!B$19+G21*'GHG ERFs'!B$20+H21*'GHG ERFs'!B$21+I21*'GHG ERFs'!B$22+J21*'GHG ERFs'!B$23+K21*'GHG ERFs'!B$24+L21*'GHG ERFs'!B$25)</f>
        <v>0</v>
      </c>
    </row>
    <row r="22" spans="2:14" x14ac:dyDescent="0.4">
      <c r="B22" s="77">
        <f t="shared" si="1"/>
        <v>2025</v>
      </c>
      <c r="C22" s="78"/>
      <c r="D22" s="78"/>
      <c r="E22" s="78"/>
      <c r="F22" s="78"/>
      <c r="G22" s="78"/>
      <c r="H22" s="78"/>
      <c r="I22" s="78"/>
      <c r="J22" s="78"/>
      <c r="K22" s="78"/>
      <c r="L22" s="78"/>
      <c r="M22" s="79">
        <f t="shared" si="0"/>
        <v>0</v>
      </c>
      <c r="N22" s="79">
        <f>SUM(C22*'GHG ERFs'!B$16+D22*'GHG ERFs'!B$17+E22*'GHG ERFs'!B$18+F22*'GHG ERFs'!B$19+G22*'GHG ERFs'!B$20+H22*'GHG ERFs'!B$21+I22*'GHG ERFs'!B$22+J22*'GHG ERFs'!B$23+K22*'GHG ERFs'!B$24+L22*'GHG ERFs'!B$25)</f>
        <v>0</v>
      </c>
    </row>
    <row r="23" spans="2:14" x14ac:dyDescent="0.4">
      <c r="B23" s="77">
        <f t="shared" si="1"/>
        <v>2026</v>
      </c>
      <c r="C23" s="78"/>
      <c r="D23" s="78"/>
      <c r="E23" s="78"/>
      <c r="F23" s="78"/>
      <c r="G23" s="78"/>
      <c r="H23" s="78"/>
      <c r="I23" s="78"/>
      <c r="J23" s="78"/>
      <c r="K23" s="78"/>
      <c r="L23" s="78"/>
      <c r="M23" s="79">
        <f t="shared" si="0"/>
        <v>0</v>
      </c>
      <c r="N23" s="79">
        <f>SUM(C23*'GHG ERFs'!B$16+D23*'GHG ERFs'!B$17+E23*'GHG ERFs'!B$18+F23*'GHG ERFs'!B$19+G23*'GHG ERFs'!B$20+H23*'GHG ERFs'!B$21+I23*'GHG ERFs'!B$22+J23*'GHG ERFs'!B$23+K23*'GHG ERFs'!B$24+L23*'GHG ERFs'!B$25)</f>
        <v>0</v>
      </c>
    </row>
    <row r="24" spans="2:14" x14ac:dyDescent="0.4">
      <c r="B24" s="77">
        <f t="shared" si="1"/>
        <v>2027</v>
      </c>
      <c r="C24" s="78"/>
      <c r="D24" s="78"/>
      <c r="E24" s="78"/>
      <c r="F24" s="78"/>
      <c r="G24" s="78"/>
      <c r="H24" s="78"/>
      <c r="I24" s="78"/>
      <c r="J24" s="78"/>
      <c r="K24" s="78"/>
      <c r="L24" s="78"/>
      <c r="M24" s="79">
        <f t="shared" si="0"/>
        <v>0</v>
      </c>
      <c r="N24" s="79">
        <f>SUM(C24*'GHG ERFs'!B$16+D24*'GHG ERFs'!B$17+E24*'GHG ERFs'!B$18+F24*'GHG ERFs'!B$19+G24*'GHG ERFs'!B$20+H24*'GHG ERFs'!B$21+I24*'GHG ERFs'!B$22+J24*'GHG ERFs'!B$23+K24*'GHG ERFs'!B$24+L24*'GHG ERFs'!B$25)</f>
        <v>0</v>
      </c>
    </row>
    <row r="25" spans="2:14" x14ac:dyDescent="0.4">
      <c r="B25" s="77">
        <f t="shared" si="1"/>
        <v>2028</v>
      </c>
      <c r="C25" s="78"/>
      <c r="D25" s="78"/>
      <c r="E25" s="78"/>
      <c r="F25" s="78"/>
      <c r="G25" s="78"/>
      <c r="H25" s="78"/>
      <c r="I25" s="78"/>
      <c r="J25" s="78"/>
      <c r="K25" s="78"/>
      <c r="L25" s="78"/>
      <c r="M25" s="79">
        <f t="shared" si="0"/>
        <v>0</v>
      </c>
      <c r="N25" s="79">
        <f>SUM(C25*'GHG ERFs'!B$16+D25*'GHG ERFs'!B$17+E25*'GHG ERFs'!B$18+F25*'GHG ERFs'!B$19+G25*'GHG ERFs'!B$20+H25*'GHG ERFs'!B$21+I25*'GHG ERFs'!B$22+J25*'GHG ERFs'!B$23+K25*'GHG ERFs'!B$24+L25*'GHG ERFs'!B$25)</f>
        <v>0</v>
      </c>
    </row>
    <row r="26" spans="2:14" x14ac:dyDescent="0.4">
      <c r="B26" s="77" t="s">
        <v>9</v>
      </c>
      <c r="C26" s="79">
        <f t="shared" ref="C26:L26" si="2">SUM(C16:C25)</f>
        <v>0</v>
      </c>
      <c r="D26" s="79">
        <f t="shared" si="2"/>
        <v>0</v>
      </c>
      <c r="E26" s="79">
        <f t="shared" si="2"/>
        <v>0</v>
      </c>
      <c r="F26" s="79">
        <f t="shared" si="2"/>
        <v>0</v>
      </c>
      <c r="G26" s="79">
        <f t="shared" si="2"/>
        <v>0</v>
      </c>
      <c r="H26" s="79">
        <f t="shared" si="2"/>
        <v>0</v>
      </c>
      <c r="I26" s="79">
        <f t="shared" si="2"/>
        <v>0</v>
      </c>
      <c r="J26" s="79">
        <f t="shared" si="2"/>
        <v>0</v>
      </c>
      <c r="K26" s="79">
        <f t="shared" si="2"/>
        <v>0</v>
      </c>
      <c r="L26" s="79">
        <f t="shared" si="2"/>
        <v>0</v>
      </c>
      <c r="M26" s="79">
        <f>SUM(M16:M25)</f>
        <v>0</v>
      </c>
      <c r="N26" s="80">
        <f>SUM(N16:N25)</f>
        <v>0</v>
      </c>
    </row>
    <row r="27" spans="2:14" s="8" customFormat="1" x14ac:dyDescent="0.4">
      <c r="B27" s="12"/>
      <c r="C27" s="13"/>
      <c r="D27" s="13"/>
      <c r="E27" s="13"/>
      <c r="F27" s="13"/>
      <c r="G27" s="13"/>
      <c r="H27" s="13"/>
      <c r="I27" s="13"/>
      <c r="J27" s="13"/>
      <c r="K27" s="13"/>
      <c r="L27" s="13"/>
      <c r="M27" s="13"/>
      <c r="N27" s="14"/>
    </row>
    <row r="31" spans="2:14" x14ac:dyDescent="0.4">
      <c r="H31" s="15"/>
    </row>
    <row r="32" spans="2:14" x14ac:dyDescent="0.4">
      <c r="H32" s="16"/>
    </row>
    <row r="33" spans="8:8" x14ac:dyDescent="0.4">
      <c r="H33" s="16"/>
    </row>
    <row r="34" spans="8:8" x14ac:dyDescent="0.4">
      <c r="H34" s="15"/>
    </row>
    <row r="35" spans="8:8" x14ac:dyDescent="0.4">
      <c r="H35" s="16"/>
    </row>
    <row r="36" spans="8:8" x14ac:dyDescent="0.4">
      <c r="H36" s="16"/>
    </row>
    <row r="37" spans="8:8" x14ac:dyDescent="0.4">
      <c r="H37" s="15"/>
    </row>
    <row r="38" spans="8:8" x14ac:dyDescent="0.4">
      <c r="H38" s="15"/>
    </row>
    <row r="39" spans="8:8" x14ac:dyDescent="0.4">
      <c r="H39" s="16"/>
    </row>
  </sheetData>
  <sheetProtection algorithmName="SHA-512" hashValue="Ub2IyrsAogefpJ8STTzbgsSgZ0Y/eIAE6ylPGYZ8igR+uM8FOcdjpk4NNywTdJcmztf0Q439Wbn6Z4AFSuoKjA==" saltValue="pUG8eYsP74osx3OkuI/4/w==" spinCount="100000" sheet="1" objects="1" scenarios="1"/>
  <mergeCells count="19">
    <mergeCell ref="N13:N15"/>
    <mergeCell ref="B13:B15"/>
    <mergeCell ref="M13:M15"/>
    <mergeCell ref="E14:E15"/>
    <mergeCell ref="D14:D15"/>
    <mergeCell ref="L14:L15"/>
    <mergeCell ref="C13:L13"/>
    <mergeCell ref="K14:K15"/>
    <mergeCell ref="J14:J15"/>
    <mergeCell ref="B8:L8"/>
    <mergeCell ref="I14:I15"/>
    <mergeCell ref="H14:H15"/>
    <mergeCell ref="C14:C15"/>
    <mergeCell ref="B10:C10"/>
    <mergeCell ref="G14:G15"/>
    <mergeCell ref="F14:F15"/>
    <mergeCell ref="D9:H9"/>
    <mergeCell ref="D10:H10"/>
    <mergeCell ref="B9:C9"/>
  </mergeCells>
  <hyperlinks>
    <hyperlink ref="B8:L8" r:id="rId1" display="A step-by-step user guide, including a project example, for this Benefits Calculator Tool is available here." xr:uid="{00000000-0004-0000-0200-000000000000}"/>
  </hyperlinks>
  <pageMargins left="0" right="0.7" top="0" bottom="0.75" header="0.3" footer="0.3"/>
  <pageSetup scale="78" orientation="landscape" r:id="rId2"/>
  <headerFooter>
    <oddFooter>&amp;LFINAL March 6, 2019&amp;CPage &amp;P of &amp;N&amp;R&amp;A</oddFooter>
  </headerFooter>
  <ignoredErrors>
    <ignoredError sqref="M16" formulaRange="1"/>
  </ignoredError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pageSetUpPr fitToPage="1"/>
  </sheetPr>
  <dimension ref="B1:AA163"/>
  <sheetViews>
    <sheetView showGridLines="0" zoomScaleNormal="100" workbookViewId="0">
      <selection activeCell="C37" sqref="C37"/>
    </sheetView>
  </sheetViews>
  <sheetFormatPr defaultColWidth="9.15234375" defaultRowHeight="14.6" x14ac:dyDescent="0.4"/>
  <cols>
    <col min="1" max="1" width="4.3046875" style="17" customWidth="1"/>
    <col min="2" max="6" width="33.3046875" style="17" customWidth="1"/>
    <col min="7" max="7" width="4.3046875" style="17" customWidth="1"/>
    <col min="8" max="8" width="34.53515625" style="17" bestFit="1" customWidth="1"/>
    <col min="9" max="9" width="19.3828125" style="17" customWidth="1"/>
    <col min="10" max="10" width="16.84375" style="17" customWidth="1"/>
    <col min="11" max="11" width="14.15234375" style="17" customWidth="1"/>
    <col min="12" max="12" width="31.69140625" style="17" customWidth="1"/>
    <col min="13" max="16384" width="9.15234375" style="17"/>
  </cols>
  <sheetData>
    <row r="1" spans="2:27" ht="18.75" customHeight="1" x14ac:dyDescent="0.4">
      <c r="B1" s="159" t="s">
        <v>58</v>
      </c>
      <c r="C1" s="159"/>
      <c r="D1" s="159"/>
      <c r="E1" s="159"/>
      <c r="F1" s="159"/>
    </row>
    <row r="2" spans="2:27" ht="15" customHeight="1" x14ac:dyDescent="0.4">
      <c r="B2" s="160"/>
      <c r="C2" s="160"/>
      <c r="D2" s="160"/>
      <c r="E2" s="160"/>
      <c r="F2" s="160"/>
    </row>
    <row r="3" spans="2:27" ht="18.75" customHeight="1" x14ac:dyDescent="0.4">
      <c r="B3" s="159" t="s">
        <v>59</v>
      </c>
      <c r="C3" s="159"/>
      <c r="D3" s="159"/>
      <c r="E3" s="159"/>
      <c r="F3" s="159"/>
    </row>
    <row r="4" spans="2:27" ht="18.75" customHeight="1" x14ac:dyDescent="0.4">
      <c r="B4" s="161" t="s">
        <v>106</v>
      </c>
      <c r="C4" s="161"/>
      <c r="D4" s="161"/>
      <c r="E4" s="161"/>
      <c r="F4" s="161"/>
    </row>
    <row r="5" spans="2:27" ht="15" customHeight="1" x14ac:dyDescent="0.4">
      <c r="B5" s="160"/>
      <c r="C5" s="160"/>
      <c r="D5" s="160"/>
      <c r="E5" s="160"/>
      <c r="F5" s="160"/>
    </row>
    <row r="6" spans="2:27" ht="18.75" customHeight="1" x14ac:dyDescent="0.4">
      <c r="B6" s="159" t="s">
        <v>60</v>
      </c>
      <c r="C6" s="159"/>
      <c r="D6" s="159"/>
      <c r="E6" s="159"/>
      <c r="F6" s="159"/>
    </row>
    <row r="7" spans="2:27" ht="15" customHeight="1" x14ac:dyDescent="0.4"/>
    <row r="8" spans="2:27" ht="15" customHeight="1" x14ac:dyDescent="0.4">
      <c r="B8" s="206" t="s">
        <v>86</v>
      </c>
      <c r="C8" s="206"/>
      <c r="D8" s="206"/>
      <c r="E8" s="206"/>
      <c r="F8" s="206"/>
    </row>
    <row r="9" spans="2:27" ht="15" customHeight="1" x14ac:dyDescent="0.4">
      <c r="B9" s="204" t="s">
        <v>87</v>
      </c>
      <c r="C9" s="204"/>
      <c r="D9" s="204"/>
      <c r="E9" s="210" t="str">
        <f>IF('Project Info'!E14="","",'Project Info'!E14)</f>
        <v/>
      </c>
      <c r="F9" s="210"/>
    </row>
    <row r="10" spans="2:27" ht="15" customHeight="1" x14ac:dyDescent="0.4">
      <c r="B10" s="204" t="s">
        <v>111</v>
      </c>
      <c r="C10" s="204"/>
      <c r="D10" s="204"/>
      <c r="E10" s="205">
        <f>'Project Info'!E20</f>
        <v>0</v>
      </c>
      <c r="F10" s="205"/>
    </row>
    <row r="11" spans="2:27" ht="15" customHeight="1" x14ac:dyDescent="0.4">
      <c r="B11" s="204" t="s">
        <v>88</v>
      </c>
      <c r="C11" s="204"/>
      <c r="D11" s="204"/>
      <c r="E11" s="205">
        <f>'Project Info'!E21</f>
        <v>0</v>
      </c>
      <c r="F11" s="205"/>
    </row>
    <row r="12" spans="2:27" ht="15" customHeight="1" x14ac:dyDescent="0.4">
      <c r="B12" s="204" t="s">
        <v>89</v>
      </c>
      <c r="C12" s="204"/>
      <c r="D12" s="204"/>
      <c r="E12" s="205">
        <f>'Project Info'!E22</f>
        <v>0</v>
      </c>
      <c r="F12" s="205"/>
    </row>
    <row r="13" spans="2:27" ht="15" customHeight="1" x14ac:dyDescent="0.4">
      <c r="B13" s="204" t="s">
        <v>90</v>
      </c>
      <c r="C13" s="204"/>
      <c r="D13" s="204"/>
      <c r="E13" s="205">
        <f>'Project Info'!E23</f>
        <v>0</v>
      </c>
      <c r="F13" s="205"/>
    </row>
    <row r="14" spans="2:27" ht="15" customHeight="1" x14ac:dyDescent="0.4">
      <c r="B14" s="41"/>
      <c r="C14" s="41"/>
      <c r="D14" s="41"/>
      <c r="E14" s="41"/>
      <c r="F14" s="41"/>
      <c r="G14" s="29"/>
      <c r="H14" s="29"/>
      <c r="I14" s="29"/>
      <c r="J14" s="29"/>
      <c r="K14" s="29"/>
      <c r="L14" s="29"/>
      <c r="M14" s="29"/>
      <c r="N14" s="29"/>
      <c r="O14" s="29"/>
      <c r="P14" s="29"/>
      <c r="Q14" s="29"/>
      <c r="R14" s="29"/>
      <c r="S14" s="29"/>
      <c r="T14" s="29"/>
      <c r="U14" s="29"/>
      <c r="V14" s="29"/>
      <c r="W14" s="29"/>
      <c r="X14" s="29"/>
      <c r="Y14" s="30"/>
      <c r="Z14" s="30"/>
      <c r="AA14" s="29"/>
    </row>
    <row r="15" spans="2:27" ht="15" customHeight="1" x14ac:dyDescent="0.4">
      <c r="B15" s="206" t="s">
        <v>28</v>
      </c>
      <c r="C15" s="206"/>
      <c r="D15" s="206"/>
      <c r="E15" s="206"/>
      <c r="F15" s="206"/>
      <c r="G15" s="29"/>
      <c r="H15" s="29"/>
      <c r="I15" s="29"/>
      <c r="J15" s="29"/>
      <c r="K15" s="29"/>
    </row>
    <row r="16" spans="2:27" s="43" customFormat="1" ht="15" customHeight="1" x14ac:dyDescent="0.4">
      <c r="B16" s="207" t="s">
        <v>112</v>
      </c>
      <c r="C16" s="207"/>
      <c r="D16" s="207"/>
      <c r="E16" s="208">
        <f>IF(E13=0,0,'GHG Calcs'!N23*('GHG Summary'!E10/'GHG Summary'!E13))</f>
        <v>0</v>
      </c>
      <c r="F16" s="208"/>
      <c r="G16" s="42"/>
      <c r="H16" s="42"/>
      <c r="I16" s="42"/>
      <c r="J16" s="42"/>
      <c r="K16" s="42"/>
    </row>
    <row r="17" spans="2:11" s="43" customFormat="1" ht="15" customHeight="1" x14ac:dyDescent="0.4">
      <c r="B17" s="207" t="s">
        <v>91</v>
      </c>
      <c r="C17" s="207"/>
      <c r="D17" s="207"/>
      <c r="E17" s="208">
        <f>IF(E13=0,0,'GHG Calcs'!N23)</f>
        <v>0</v>
      </c>
      <c r="F17" s="208"/>
      <c r="G17" s="42"/>
      <c r="H17" s="42"/>
      <c r="I17" s="42"/>
      <c r="J17" s="42"/>
      <c r="K17" s="42"/>
    </row>
    <row r="18" spans="2:11" s="43" customFormat="1" ht="15" customHeight="1" x14ac:dyDescent="0.4">
      <c r="B18" s="202" t="s">
        <v>113</v>
      </c>
      <c r="C18" s="202"/>
      <c r="D18" s="202"/>
      <c r="E18" s="203">
        <f>IF(E10=0,0,E17/E10)</f>
        <v>0</v>
      </c>
      <c r="F18" s="203"/>
      <c r="G18" s="42"/>
      <c r="H18" s="42"/>
      <c r="I18" s="42"/>
      <c r="J18" s="42"/>
      <c r="K18" s="42"/>
    </row>
    <row r="19" spans="2:11" s="43" customFormat="1" ht="15" customHeight="1" x14ac:dyDescent="0.4">
      <c r="B19" s="202" t="s">
        <v>92</v>
      </c>
      <c r="C19" s="202"/>
      <c r="D19" s="202"/>
      <c r="E19" s="203">
        <f>IF(E13=0,0,E17/E13)</f>
        <v>0</v>
      </c>
      <c r="F19" s="203"/>
      <c r="G19" s="42"/>
      <c r="H19" s="42"/>
      <c r="I19" s="42"/>
      <c r="J19" s="42"/>
      <c r="K19" s="42"/>
    </row>
    <row r="20" spans="2:11" ht="15" customHeight="1" x14ac:dyDescent="0.4">
      <c r="B20" s="202" t="s">
        <v>131</v>
      </c>
      <c r="C20" s="202"/>
      <c r="D20" s="202"/>
      <c r="E20" s="209">
        <f>IF(E10=0,0,E10/E17)</f>
        <v>0</v>
      </c>
      <c r="F20" s="209"/>
      <c r="G20" s="29"/>
      <c r="H20" s="29"/>
      <c r="I20" s="29"/>
      <c r="J20" s="29"/>
      <c r="K20" s="29"/>
    </row>
    <row r="21" spans="2:11" ht="15" customHeight="1" x14ac:dyDescent="0.4">
      <c r="B21" s="202" t="s">
        <v>132</v>
      </c>
      <c r="C21" s="202"/>
      <c r="D21" s="202"/>
      <c r="E21" s="209">
        <f>IF(E13=0,0,E13/E17)</f>
        <v>0</v>
      </c>
      <c r="F21" s="209"/>
      <c r="G21" s="29"/>
      <c r="H21" s="29"/>
      <c r="I21" s="29"/>
      <c r="J21" s="29"/>
      <c r="K21" s="29"/>
    </row>
    <row r="22" spans="2:11" ht="15" customHeight="1" x14ac:dyDescent="0.4">
      <c r="B22" s="44"/>
      <c r="C22" s="44"/>
      <c r="D22" s="44"/>
      <c r="E22" s="44"/>
      <c r="F22" s="44"/>
      <c r="G22" s="29"/>
      <c r="H22" s="29"/>
      <c r="I22" s="29"/>
      <c r="J22" s="29"/>
      <c r="K22" s="29"/>
    </row>
    <row r="23" spans="2:11" ht="15" customHeight="1" x14ac:dyDescent="0.4">
      <c r="B23" s="44"/>
      <c r="C23" s="44"/>
      <c r="D23" s="44"/>
      <c r="E23" s="44"/>
      <c r="F23" s="44"/>
      <c r="G23" s="29"/>
      <c r="H23" s="29"/>
      <c r="I23" s="29"/>
      <c r="J23" s="29"/>
      <c r="K23" s="29"/>
    </row>
    <row r="24" spans="2:11" ht="15" customHeight="1" x14ac:dyDescent="0.4">
      <c r="B24" s="44"/>
      <c r="C24" s="44"/>
      <c r="D24" s="44"/>
      <c r="E24" s="44"/>
      <c r="F24" s="44"/>
      <c r="G24" s="29"/>
      <c r="H24" s="29"/>
      <c r="I24" s="29"/>
      <c r="J24" s="29"/>
      <c r="K24" s="29"/>
    </row>
    <row r="25" spans="2:11" ht="15" customHeight="1" x14ac:dyDescent="0.4">
      <c r="B25" s="44"/>
      <c r="C25" s="44"/>
      <c r="D25" s="44"/>
      <c r="E25" s="44"/>
      <c r="F25" s="44"/>
      <c r="G25" s="29"/>
      <c r="H25" s="29"/>
      <c r="I25" s="29"/>
      <c r="J25" s="29"/>
      <c r="K25" s="29"/>
    </row>
    <row r="26" spans="2:11" ht="15" customHeight="1" x14ac:dyDescent="0.4">
      <c r="B26" s="28"/>
      <c r="C26" s="28"/>
      <c r="D26" s="28"/>
      <c r="E26" s="28"/>
      <c r="F26" s="28"/>
      <c r="G26" s="29"/>
      <c r="H26" s="29"/>
      <c r="I26" s="29"/>
      <c r="J26" s="29"/>
      <c r="K26" s="29"/>
    </row>
    <row r="27" spans="2:11" ht="15" customHeight="1" x14ac:dyDescent="0.4">
      <c r="B27" s="45"/>
      <c r="C27" s="45"/>
      <c r="D27" s="45"/>
      <c r="E27" s="45"/>
      <c r="F27" s="45"/>
      <c r="G27" s="29"/>
      <c r="H27" s="29"/>
      <c r="I27" s="29"/>
      <c r="J27" s="29"/>
      <c r="K27" s="29"/>
    </row>
    <row r="28" spans="2:11" ht="15" customHeight="1" x14ac:dyDescent="0.4">
      <c r="B28" s="46"/>
      <c r="C28" s="46"/>
      <c r="D28" s="46"/>
      <c r="E28" s="46"/>
      <c r="F28" s="46"/>
      <c r="G28" s="29"/>
      <c r="H28" s="29"/>
      <c r="I28" s="29"/>
      <c r="J28" s="29"/>
      <c r="K28" s="29"/>
    </row>
    <row r="29" spans="2:11" ht="15" customHeight="1" x14ac:dyDescent="0.4">
      <c r="B29" s="46"/>
      <c r="C29" s="46"/>
      <c r="D29" s="46"/>
      <c r="E29" s="46"/>
      <c r="F29" s="46"/>
      <c r="G29" s="29"/>
      <c r="H29" s="29"/>
      <c r="I29" s="29"/>
      <c r="J29" s="29"/>
      <c r="K29" s="29"/>
    </row>
    <row r="30" spans="2:11" ht="15" customHeight="1" x14ac:dyDescent="0.4">
      <c r="B30" s="46"/>
      <c r="C30" s="46"/>
      <c r="D30" s="46"/>
      <c r="E30" s="46"/>
      <c r="F30" s="46"/>
      <c r="G30" s="29"/>
      <c r="H30" s="29"/>
      <c r="I30" s="29"/>
      <c r="J30" s="29"/>
      <c r="K30" s="29"/>
    </row>
    <row r="31" spans="2:11" ht="15" customHeight="1" x14ac:dyDescent="0.4">
      <c r="B31" s="46"/>
      <c r="C31" s="46"/>
      <c r="D31" s="46"/>
      <c r="E31" s="46"/>
      <c r="F31" s="46"/>
      <c r="G31" s="29"/>
      <c r="H31" s="29"/>
      <c r="I31" s="29"/>
      <c r="J31" s="29"/>
      <c r="K31" s="29"/>
    </row>
    <row r="32" spans="2:11" ht="15" customHeight="1" x14ac:dyDescent="0.4">
      <c r="B32" s="46"/>
      <c r="C32" s="46"/>
      <c r="D32" s="46"/>
      <c r="E32" s="46"/>
      <c r="F32" s="46"/>
      <c r="G32" s="29"/>
      <c r="H32" s="29"/>
      <c r="I32" s="29"/>
      <c r="J32" s="29"/>
      <c r="K32" s="29"/>
    </row>
    <row r="33" spans="2:11" ht="15" customHeight="1" x14ac:dyDescent="0.4">
      <c r="B33" s="46"/>
      <c r="C33" s="46"/>
      <c r="D33" s="46"/>
      <c r="E33" s="46"/>
      <c r="F33" s="46"/>
      <c r="G33" s="29"/>
      <c r="H33" s="29"/>
      <c r="I33" s="29"/>
      <c r="J33" s="29"/>
      <c r="K33" s="29"/>
    </row>
    <row r="34" spans="2:11" ht="15" customHeight="1" x14ac:dyDescent="0.4">
      <c r="B34" s="46"/>
      <c r="C34" s="46"/>
      <c r="D34" s="46"/>
      <c r="E34" s="46"/>
      <c r="F34" s="46"/>
      <c r="G34" s="29"/>
      <c r="H34" s="29"/>
      <c r="I34" s="29"/>
      <c r="J34" s="29"/>
      <c r="K34" s="29"/>
    </row>
    <row r="35" spans="2:11" ht="15" customHeight="1" x14ac:dyDescent="0.4">
      <c r="B35" s="46"/>
      <c r="C35" s="46"/>
      <c r="D35" s="46"/>
      <c r="E35" s="46"/>
      <c r="F35" s="46"/>
      <c r="G35" s="29"/>
      <c r="H35" s="29"/>
      <c r="I35" s="29"/>
      <c r="J35" s="29"/>
      <c r="K35" s="29"/>
    </row>
    <row r="36" spans="2:11" ht="15" customHeight="1" x14ac:dyDescent="0.4">
      <c r="B36" s="47"/>
      <c r="C36" s="47"/>
      <c r="D36" s="47"/>
      <c r="E36" s="47"/>
      <c r="F36" s="47"/>
      <c r="G36" s="29"/>
      <c r="H36" s="29"/>
      <c r="I36" s="29"/>
      <c r="J36" s="29"/>
      <c r="K36" s="29"/>
    </row>
    <row r="37" spans="2:11" ht="15" customHeight="1" x14ac:dyDescent="0.4">
      <c r="B37" s="47"/>
      <c r="C37" s="47"/>
      <c r="D37" s="47"/>
      <c r="E37" s="47"/>
      <c r="F37" s="47"/>
      <c r="G37" s="29"/>
      <c r="H37" s="29"/>
      <c r="I37" s="29"/>
      <c r="J37" s="29"/>
      <c r="K37" s="29"/>
    </row>
    <row r="38" spans="2:11" ht="15" customHeight="1" x14ac:dyDescent="0.4">
      <c r="B38" s="48"/>
      <c r="C38" s="48"/>
      <c r="D38" s="48"/>
      <c r="E38" s="48"/>
      <c r="F38" s="47"/>
      <c r="G38" s="29"/>
      <c r="H38" s="29"/>
      <c r="I38" s="29"/>
      <c r="J38" s="29"/>
      <c r="K38" s="29"/>
    </row>
    <row r="39" spans="2:11" ht="15" customHeight="1" x14ac:dyDescent="0.45">
      <c r="B39" s="49"/>
      <c r="C39" s="49"/>
      <c r="D39" s="49"/>
      <c r="E39" s="49"/>
      <c r="F39" s="49"/>
      <c r="G39" s="29"/>
      <c r="H39" s="29"/>
      <c r="I39" s="29"/>
      <c r="J39" s="29"/>
      <c r="K39" s="29"/>
    </row>
    <row r="40" spans="2:11" ht="15" customHeight="1" x14ac:dyDescent="0.45">
      <c r="B40" s="49"/>
      <c r="C40" s="49"/>
      <c r="D40" s="49"/>
      <c r="E40" s="49"/>
      <c r="F40" s="49"/>
      <c r="G40" s="29"/>
      <c r="H40" s="29"/>
      <c r="I40" s="29"/>
      <c r="J40" s="29"/>
      <c r="K40" s="29"/>
    </row>
    <row r="41" spans="2:11" ht="15" customHeight="1" x14ac:dyDescent="0.45">
      <c r="B41" s="49"/>
      <c r="C41" s="49"/>
      <c r="D41" s="49"/>
      <c r="E41" s="49"/>
      <c r="F41" s="49"/>
      <c r="G41" s="29"/>
      <c r="H41" s="29"/>
      <c r="I41" s="29"/>
      <c r="J41" s="29"/>
      <c r="K41" s="29"/>
    </row>
    <row r="42" spans="2:11" ht="15" customHeight="1" x14ac:dyDescent="0.4">
      <c r="G42" s="29"/>
      <c r="H42" s="29"/>
      <c r="I42" s="29"/>
      <c r="J42" s="29"/>
      <c r="K42" s="29"/>
    </row>
    <row r="43" spans="2:11" ht="15" customHeight="1" x14ac:dyDescent="0.4">
      <c r="G43" s="29"/>
      <c r="H43" s="29"/>
      <c r="I43" s="29"/>
      <c r="J43" s="29"/>
      <c r="K43" s="29"/>
    </row>
    <row r="44" spans="2:11" ht="15" customHeight="1" x14ac:dyDescent="0.4">
      <c r="G44" s="29"/>
      <c r="H44" s="29"/>
      <c r="I44" s="29"/>
      <c r="J44" s="29"/>
      <c r="K44" s="29"/>
    </row>
    <row r="45" spans="2:11" ht="15" customHeight="1" x14ac:dyDescent="0.4">
      <c r="G45" s="29"/>
      <c r="H45" s="29"/>
      <c r="I45" s="29"/>
      <c r="J45" s="29"/>
      <c r="K45" s="29"/>
    </row>
    <row r="46" spans="2:11" ht="15" customHeight="1" x14ac:dyDescent="0.4">
      <c r="G46" s="29"/>
      <c r="H46" s="29"/>
      <c r="I46" s="29"/>
      <c r="J46" s="29"/>
      <c r="K46" s="29"/>
    </row>
    <row r="47" spans="2:11" ht="15" customHeight="1" x14ac:dyDescent="0.4">
      <c r="G47" s="29"/>
      <c r="H47" s="29"/>
      <c r="I47" s="29"/>
      <c r="J47" s="29"/>
      <c r="K47" s="29"/>
    </row>
    <row r="48" spans="2:11" ht="15" customHeight="1" x14ac:dyDescent="0.4">
      <c r="G48" s="29"/>
      <c r="H48" s="29"/>
      <c r="I48" s="29"/>
      <c r="J48" s="29"/>
      <c r="K48" s="29"/>
    </row>
    <row r="49" spans="7:11" ht="15" customHeight="1" x14ac:dyDescent="0.4">
      <c r="G49" s="29"/>
      <c r="H49" s="29"/>
      <c r="I49" s="29"/>
      <c r="J49" s="29"/>
      <c r="K49" s="29"/>
    </row>
    <row r="50" spans="7:11" ht="15" customHeight="1" x14ac:dyDescent="0.4">
      <c r="G50" s="29"/>
      <c r="H50" s="29"/>
      <c r="I50" s="29"/>
      <c r="J50" s="29"/>
      <c r="K50" s="29"/>
    </row>
    <row r="51" spans="7:11" ht="15" customHeight="1" x14ac:dyDescent="0.4">
      <c r="G51" s="29"/>
      <c r="H51" s="29"/>
      <c r="I51" s="29"/>
      <c r="J51" s="29"/>
      <c r="K51" s="29"/>
    </row>
    <row r="52" spans="7:11" ht="15" customHeight="1" x14ac:dyDescent="0.4">
      <c r="G52" s="29"/>
      <c r="H52" s="29"/>
      <c r="I52" s="29"/>
      <c r="J52" s="29"/>
      <c r="K52" s="29"/>
    </row>
    <row r="53" spans="7:11" ht="15" customHeight="1" x14ac:dyDescent="0.4">
      <c r="G53" s="29"/>
      <c r="H53" s="29"/>
      <c r="I53" s="29"/>
      <c r="J53" s="29"/>
      <c r="K53" s="29"/>
    </row>
    <row r="54" spans="7:11" ht="15" customHeight="1" x14ac:dyDescent="0.4">
      <c r="G54" s="29"/>
      <c r="H54" s="29"/>
      <c r="I54" s="29"/>
      <c r="J54" s="29"/>
      <c r="K54" s="29"/>
    </row>
    <row r="55" spans="7:11" ht="15" customHeight="1" x14ac:dyDescent="0.4">
      <c r="G55" s="29"/>
      <c r="H55" s="29"/>
      <c r="I55" s="29"/>
      <c r="J55" s="29"/>
      <c r="K55" s="29"/>
    </row>
    <row r="56" spans="7:11" ht="15" customHeight="1" x14ac:dyDescent="0.4">
      <c r="G56" s="29"/>
      <c r="H56" s="29"/>
      <c r="I56" s="29"/>
      <c r="J56" s="29"/>
      <c r="K56" s="29"/>
    </row>
    <row r="57" spans="7:11" ht="15" customHeight="1" x14ac:dyDescent="0.4">
      <c r="G57" s="29"/>
      <c r="H57" s="29"/>
      <c r="I57" s="29"/>
      <c r="J57" s="29"/>
      <c r="K57" s="29"/>
    </row>
    <row r="58" spans="7:11" ht="15" customHeight="1" x14ac:dyDescent="0.4">
      <c r="G58" s="29"/>
      <c r="H58" s="29"/>
      <c r="I58" s="29"/>
      <c r="J58" s="29"/>
      <c r="K58" s="29"/>
    </row>
    <row r="59" spans="7:11" ht="15.45" x14ac:dyDescent="0.4">
      <c r="G59" s="29"/>
      <c r="H59" s="29"/>
      <c r="I59" s="29"/>
      <c r="J59" s="29"/>
      <c r="K59" s="29"/>
    </row>
    <row r="60" spans="7:11" ht="15.45" x14ac:dyDescent="0.4">
      <c r="G60" s="29"/>
      <c r="H60" s="29"/>
      <c r="I60" s="29"/>
      <c r="J60" s="29"/>
      <c r="K60" s="29"/>
    </row>
    <row r="61" spans="7:11" ht="15.45" x14ac:dyDescent="0.4">
      <c r="G61" s="29"/>
      <c r="H61" s="29"/>
      <c r="I61" s="29"/>
      <c r="J61" s="29"/>
      <c r="K61" s="29"/>
    </row>
    <row r="62" spans="7:11" ht="15.45" x14ac:dyDescent="0.4">
      <c r="G62" s="29"/>
      <c r="H62" s="29"/>
      <c r="I62" s="29"/>
      <c r="J62" s="29"/>
      <c r="K62" s="29"/>
    </row>
    <row r="63" spans="7:11" ht="15.45" x14ac:dyDescent="0.4">
      <c r="G63" s="29"/>
      <c r="H63" s="29"/>
      <c r="I63" s="29"/>
      <c r="J63" s="29"/>
      <c r="K63" s="29"/>
    </row>
    <row r="64" spans="7:11" ht="15.45" x14ac:dyDescent="0.4">
      <c r="G64" s="29"/>
      <c r="H64" s="29"/>
      <c r="I64" s="29"/>
      <c r="J64" s="29"/>
      <c r="K64" s="29"/>
    </row>
    <row r="65" spans="7:11" ht="15.45" x14ac:dyDescent="0.4">
      <c r="G65" s="29"/>
      <c r="H65" s="29"/>
      <c r="I65" s="29"/>
      <c r="J65" s="29"/>
      <c r="K65" s="29"/>
    </row>
    <row r="66" spans="7:11" ht="15.45" x14ac:dyDescent="0.4">
      <c r="G66" s="29"/>
      <c r="H66" s="29"/>
      <c r="I66" s="29"/>
      <c r="J66" s="29"/>
      <c r="K66" s="29"/>
    </row>
    <row r="67" spans="7:11" ht="15.45" x14ac:dyDescent="0.4">
      <c r="G67" s="29"/>
      <c r="H67" s="29"/>
      <c r="I67" s="29"/>
      <c r="J67" s="29"/>
      <c r="K67" s="29"/>
    </row>
    <row r="68" spans="7:11" ht="15.45" x14ac:dyDescent="0.4">
      <c r="G68" s="29"/>
      <c r="H68" s="29"/>
      <c r="I68" s="29"/>
      <c r="J68" s="29"/>
      <c r="K68" s="29"/>
    </row>
    <row r="69" spans="7:11" ht="15.45" x14ac:dyDescent="0.4">
      <c r="G69" s="29"/>
      <c r="H69" s="29"/>
      <c r="I69" s="29"/>
      <c r="J69" s="29"/>
      <c r="K69" s="29"/>
    </row>
    <row r="70" spans="7:11" ht="15.45" x14ac:dyDescent="0.4">
      <c r="G70" s="29"/>
      <c r="H70" s="29"/>
      <c r="I70" s="29"/>
      <c r="J70" s="29"/>
      <c r="K70" s="29"/>
    </row>
    <row r="71" spans="7:11" ht="15.45" x14ac:dyDescent="0.4">
      <c r="G71" s="29"/>
      <c r="H71" s="29"/>
      <c r="I71" s="29"/>
      <c r="J71" s="29"/>
      <c r="K71" s="29"/>
    </row>
    <row r="72" spans="7:11" ht="15.45" x14ac:dyDescent="0.4">
      <c r="G72" s="29"/>
      <c r="H72" s="29"/>
      <c r="I72" s="29"/>
      <c r="J72" s="29"/>
      <c r="K72" s="29"/>
    </row>
    <row r="73" spans="7:11" ht="15.45" x14ac:dyDescent="0.4">
      <c r="G73" s="29"/>
      <c r="H73" s="29"/>
      <c r="I73" s="29"/>
      <c r="J73" s="29"/>
      <c r="K73" s="29"/>
    </row>
    <row r="74" spans="7:11" ht="15.45" x14ac:dyDescent="0.4">
      <c r="G74" s="29"/>
      <c r="H74" s="29"/>
      <c r="I74" s="29"/>
      <c r="J74" s="29"/>
      <c r="K74" s="29"/>
    </row>
    <row r="75" spans="7:11" ht="15.45" x14ac:dyDescent="0.4">
      <c r="G75" s="29"/>
      <c r="H75" s="29"/>
      <c r="I75" s="29"/>
      <c r="J75" s="29"/>
      <c r="K75" s="29"/>
    </row>
    <row r="76" spans="7:11" ht="15.45" x14ac:dyDescent="0.4">
      <c r="G76" s="29"/>
      <c r="H76" s="29"/>
      <c r="I76" s="29"/>
      <c r="J76" s="29"/>
      <c r="K76" s="29"/>
    </row>
    <row r="77" spans="7:11" ht="15.45" x14ac:dyDescent="0.4">
      <c r="G77" s="29"/>
      <c r="H77" s="29"/>
      <c r="I77" s="29"/>
      <c r="J77" s="29"/>
      <c r="K77" s="29"/>
    </row>
    <row r="78" spans="7:11" ht="15.45" x14ac:dyDescent="0.4">
      <c r="G78" s="29"/>
      <c r="H78" s="29"/>
      <c r="I78" s="29"/>
      <c r="J78" s="29"/>
      <c r="K78" s="29"/>
    </row>
    <row r="79" spans="7:11" ht="15.45" x14ac:dyDescent="0.4">
      <c r="G79" s="29"/>
      <c r="H79" s="29"/>
      <c r="I79" s="29"/>
      <c r="J79" s="29"/>
      <c r="K79" s="29"/>
    </row>
    <row r="80" spans="7:11" ht="15.45" x14ac:dyDescent="0.4">
      <c r="G80" s="29"/>
      <c r="H80" s="29"/>
      <c r="I80" s="29"/>
      <c r="J80" s="29"/>
      <c r="K80" s="29"/>
    </row>
    <row r="81" spans="7:11" ht="15.45" x14ac:dyDescent="0.4">
      <c r="G81" s="29"/>
      <c r="H81" s="29"/>
      <c r="I81" s="29"/>
      <c r="J81" s="29"/>
      <c r="K81" s="29"/>
    </row>
    <row r="82" spans="7:11" ht="15.45" x14ac:dyDescent="0.4">
      <c r="G82" s="29"/>
      <c r="H82" s="29"/>
      <c r="I82" s="29"/>
      <c r="J82" s="29"/>
      <c r="K82" s="29"/>
    </row>
    <row r="83" spans="7:11" ht="15.45" x14ac:dyDescent="0.4">
      <c r="G83" s="29"/>
      <c r="H83" s="29"/>
      <c r="I83" s="29"/>
      <c r="J83" s="29"/>
      <c r="K83" s="29"/>
    </row>
    <row r="84" spans="7:11" ht="15.45" x14ac:dyDescent="0.4">
      <c r="G84" s="29"/>
      <c r="H84" s="29"/>
      <c r="I84" s="29"/>
      <c r="J84" s="29"/>
      <c r="K84" s="29"/>
    </row>
    <row r="85" spans="7:11" ht="15.45" x14ac:dyDescent="0.4">
      <c r="G85" s="29"/>
      <c r="H85" s="29"/>
      <c r="I85" s="29"/>
      <c r="J85" s="29"/>
      <c r="K85" s="29"/>
    </row>
    <row r="86" spans="7:11" ht="15.45" x14ac:dyDescent="0.4">
      <c r="G86" s="29"/>
      <c r="H86" s="29"/>
      <c r="I86" s="29"/>
      <c r="J86" s="29"/>
      <c r="K86" s="29"/>
    </row>
    <row r="87" spans="7:11" ht="15.45" x14ac:dyDescent="0.4">
      <c r="G87" s="29"/>
      <c r="H87" s="29"/>
      <c r="I87" s="29"/>
      <c r="J87" s="29"/>
      <c r="K87" s="29"/>
    </row>
    <row r="88" spans="7:11" ht="15.45" x14ac:dyDescent="0.4">
      <c r="G88" s="29"/>
      <c r="H88" s="29"/>
      <c r="I88" s="29"/>
      <c r="J88" s="29"/>
      <c r="K88" s="29"/>
    </row>
    <row r="89" spans="7:11" ht="15.45" x14ac:dyDescent="0.4">
      <c r="G89" s="29"/>
      <c r="H89" s="29"/>
      <c r="I89" s="29"/>
      <c r="J89" s="29"/>
      <c r="K89" s="29"/>
    </row>
    <row r="90" spans="7:11" ht="15.45" x14ac:dyDescent="0.4">
      <c r="G90" s="29"/>
      <c r="H90" s="29"/>
      <c r="I90" s="29"/>
      <c r="J90" s="29"/>
      <c r="K90" s="29"/>
    </row>
    <row r="91" spans="7:11" ht="15.45" x14ac:dyDescent="0.4">
      <c r="G91" s="29"/>
      <c r="H91" s="29"/>
      <c r="I91" s="29"/>
      <c r="J91" s="29"/>
      <c r="K91" s="29"/>
    </row>
    <row r="92" spans="7:11" ht="15.45" x14ac:dyDescent="0.4">
      <c r="G92" s="29"/>
      <c r="H92" s="29"/>
      <c r="I92" s="29"/>
      <c r="J92" s="29"/>
      <c r="K92" s="29"/>
    </row>
    <row r="93" spans="7:11" ht="15.45" x14ac:dyDescent="0.4">
      <c r="G93" s="29"/>
      <c r="H93" s="29"/>
      <c r="I93" s="29"/>
      <c r="J93" s="29"/>
      <c r="K93" s="29"/>
    </row>
    <row r="94" spans="7:11" ht="15.45" x14ac:dyDescent="0.4">
      <c r="G94" s="29"/>
      <c r="H94" s="29"/>
      <c r="I94" s="29"/>
      <c r="J94" s="29"/>
      <c r="K94" s="29"/>
    </row>
    <row r="95" spans="7:11" ht="15.45" x14ac:dyDescent="0.4">
      <c r="G95" s="29"/>
      <c r="H95" s="29"/>
      <c r="I95" s="29"/>
      <c r="J95" s="29"/>
      <c r="K95" s="29"/>
    </row>
    <row r="96" spans="7:11" ht="15.45" x14ac:dyDescent="0.4">
      <c r="G96" s="29"/>
      <c r="H96" s="29"/>
      <c r="I96" s="29"/>
      <c r="J96" s="29"/>
      <c r="K96" s="29"/>
    </row>
    <row r="97" spans="7:11" ht="15.45" x14ac:dyDescent="0.4">
      <c r="G97" s="29"/>
      <c r="H97" s="29"/>
      <c r="I97" s="29"/>
      <c r="J97" s="29"/>
      <c r="K97" s="29"/>
    </row>
    <row r="98" spans="7:11" ht="15.45" x14ac:dyDescent="0.4">
      <c r="G98" s="29"/>
      <c r="H98" s="29"/>
      <c r="I98" s="29"/>
      <c r="J98" s="29"/>
      <c r="K98" s="29"/>
    </row>
    <row r="99" spans="7:11" ht="15.45" x14ac:dyDescent="0.4">
      <c r="G99" s="29"/>
      <c r="H99" s="29"/>
      <c r="I99" s="29"/>
      <c r="J99" s="29"/>
      <c r="K99" s="29"/>
    </row>
    <row r="100" spans="7:11" ht="15.45" x14ac:dyDescent="0.4">
      <c r="G100" s="29"/>
      <c r="H100" s="29"/>
      <c r="I100" s="29"/>
      <c r="J100" s="29"/>
      <c r="K100" s="29"/>
    </row>
    <row r="101" spans="7:11" ht="15.45" x14ac:dyDescent="0.4">
      <c r="G101" s="29"/>
      <c r="H101" s="29"/>
      <c r="I101" s="29"/>
      <c r="J101" s="29"/>
      <c r="K101" s="29"/>
    </row>
    <row r="102" spans="7:11" ht="15.45" x14ac:dyDescent="0.4">
      <c r="G102" s="29"/>
      <c r="H102" s="29"/>
      <c r="I102" s="29"/>
      <c r="J102" s="29"/>
      <c r="K102" s="29"/>
    </row>
    <row r="103" spans="7:11" ht="15.45" x14ac:dyDescent="0.4">
      <c r="G103" s="29"/>
      <c r="H103" s="29"/>
      <c r="I103" s="29"/>
      <c r="J103" s="29"/>
      <c r="K103" s="29"/>
    </row>
    <row r="104" spans="7:11" ht="15.45" x14ac:dyDescent="0.4">
      <c r="G104" s="29"/>
      <c r="H104" s="29"/>
      <c r="I104" s="29"/>
      <c r="J104" s="29"/>
      <c r="K104" s="29"/>
    </row>
    <row r="105" spans="7:11" ht="15.45" x14ac:dyDescent="0.4">
      <c r="G105" s="29"/>
      <c r="H105" s="29"/>
      <c r="I105" s="29"/>
      <c r="J105" s="29"/>
      <c r="K105" s="29"/>
    </row>
    <row r="106" spans="7:11" ht="15.45" x14ac:dyDescent="0.4">
      <c r="G106" s="29"/>
      <c r="H106" s="29"/>
      <c r="I106" s="29"/>
      <c r="J106" s="29"/>
      <c r="K106" s="29"/>
    </row>
    <row r="107" spans="7:11" ht="15.45" x14ac:dyDescent="0.4">
      <c r="G107" s="29"/>
      <c r="H107" s="29"/>
      <c r="I107" s="29"/>
      <c r="J107" s="29"/>
      <c r="K107" s="29"/>
    </row>
    <row r="108" spans="7:11" ht="15.45" x14ac:dyDescent="0.4">
      <c r="G108" s="29"/>
      <c r="H108" s="29"/>
      <c r="I108" s="29"/>
      <c r="J108" s="29"/>
      <c r="K108" s="29"/>
    </row>
    <row r="109" spans="7:11" ht="15.45" x14ac:dyDescent="0.4">
      <c r="G109" s="29"/>
      <c r="H109" s="29"/>
      <c r="I109" s="29"/>
      <c r="J109" s="29"/>
      <c r="K109" s="29"/>
    </row>
    <row r="110" spans="7:11" ht="15.45" x14ac:dyDescent="0.4">
      <c r="G110" s="29"/>
      <c r="H110" s="29"/>
      <c r="I110" s="29"/>
      <c r="J110" s="29"/>
      <c r="K110" s="29"/>
    </row>
    <row r="111" spans="7:11" ht="15.45" x14ac:dyDescent="0.4">
      <c r="G111" s="29"/>
      <c r="H111" s="29"/>
      <c r="I111" s="29"/>
      <c r="J111" s="29"/>
      <c r="K111" s="29"/>
    </row>
    <row r="112" spans="7:11" ht="15.45" x14ac:dyDescent="0.4">
      <c r="G112" s="29"/>
      <c r="H112" s="29"/>
      <c r="I112" s="29"/>
      <c r="J112" s="29"/>
      <c r="K112" s="29"/>
    </row>
    <row r="113" spans="7:11" ht="15.45" x14ac:dyDescent="0.4">
      <c r="G113" s="29"/>
      <c r="H113" s="29"/>
      <c r="I113" s="29"/>
      <c r="J113" s="29"/>
      <c r="K113" s="29"/>
    </row>
    <row r="114" spans="7:11" ht="15.45" x14ac:dyDescent="0.4">
      <c r="G114" s="29"/>
      <c r="H114" s="29"/>
      <c r="I114" s="29"/>
      <c r="J114" s="29"/>
      <c r="K114" s="29"/>
    </row>
    <row r="115" spans="7:11" ht="15.45" x14ac:dyDescent="0.4">
      <c r="G115" s="29"/>
      <c r="H115" s="29"/>
      <c r="I115" s="29"/>
      <c r="J115" s="29"/>
      <c r="K115" s="29"/>
    </row>
    <row r="116" spans="7:11" ht="15.45" x14ac:dyDescent="0.4">
      <c r="G116" s="29"/>
      <c r="H116" s="29"/>
      <c r="I116" s="29"/>
      <c r="J116" s="29"/>
      <c r="K116" s="29"/>
    </row>
    <row r="117" spans="7:11" ht="15.45" x14ac:dyDescent="0.4">
      <c r="G117" s="29"/>
      <c r="H117" s="29"/>
      <c r="I117" s="29"/>
      <c r="J117" s="29"/>
      <c r="K117" s="29"/>
    </row>
    <row r="118" spans="7:11" ht="15.45" x14ac:dyDescent="0.4">
      <c r="G118" s="29"/>
      <c r="H118" s="29"/>
      <c r="I118" s="29"/>
      <c r="J118" s="29"/>
      <c r="K118" s="29"/>
    </row>
    <row r="119" spans="7:11" ht="15.45" x14ac:dyDescent="0.4">
      <c r="G119" s="29"/>
      <c r="H119" s="29"/>
      <c r="I119" s="29"/>
      <c r="J119" s="29"/>
      <c r="K119" s="29"/>
    </row>
    <row r="120" spans="7:11" ht="15.45" x14ac:dyDescent="0.4">
      <c r="G120" s="29"/>
      <c r="H120" s="29"/>
      <c r="I120" s="29"/>
      <c r="J120" s="29"/>
      <c r="K120" s="29"/>
    </row>
    <row r="121" spans="7:11" ht="15.45" x14ac:dyDescent="0.4">
      <c r="G121" s="29"/>
      <c r="H121" s="29"/>
      <c r="I121" s="29"/>
      <c r="J121" s="29"/>
      <c r="K121" s="29"/>
    </row>
    <row r="122" spans="7:11" ht="15.45" x14ac:dyDescent="0.4">
      <c r="G122" s="29"/>
      <c r="H122" s="29"/>
      <c r="I122" s="29"/>
      <c r="J122" s="29"/>
      <c r="K122" s="29"/>
    </row>
    <row r="123" spans="7:11" ht="15.45" x14ac:dyDescent="0.4">
      <c r="G123" s="29"/>
      <c r="H123" s="29"/>
      <c r="I123" s="29"/>
      <c r="J123" s="29"/>
      <c r="K123" s="29"/>
    </row>
    <row r="124" spans="7:11" ht="15.45" x14ac:dyDescent="0.4">
      <c r="G124" s="29"/>
      <c r="H124" s="29"/>
      <c r="I124" s="29"/>
      <c r="J124" s="29"/>
      <c r="K124" s="29"/>
    </row>
    <row r="125" spans="7:11" ht="15.45" x14ac:dyDescent="0.4">
      <c r="G125" s="29"/>
      <c r="H125" s="29"/>
      <c r="I125" s="29"/>
      <c r="J125" s="29"/>
      <c r="K125" s="29"/>
    </row>
    <row r="126" spans="7:11" ht="15.45" x14ac:dyDescent="0.4">
      <c r="G126" s="29"/>
      <c r="H126" s="29"/>
      <c r="I126" s="29"/>
      <c r="J126" s="29"/>
      <c r="K126" s="29"/>
    </row>
    <row r="127" spans="7:11" ht="15.45" x14ac:dyDescent="0.4">
      <c r="G127" s="29"/>
      <c r="H127" s="29"/>
      <c r="I127" s="29"/>
      <c r="J127" s="29"/>
      <c r="K127" s="29"/>
    </row>
    <row r="128" spans="7:11" ht="15.45" x14ac:dyDescent="0.4">
      <c r="G128" s="29"/>
      <c r="H128" s="29"/>
      <c r="I128" s="29"/>
      <c r="J128" s="29"/>
      <c r="K128" s="29"/>
    </row>
    <row r="129" spans="7:11" ht="15.45" x14ac:dyDescent="0.4">
      <c r="G129" s="29"/>
      <c r="H129" s="29"/>
      <c r="I129" s="29"/>
      <c r="J129" s="29"/>
      <c r="K129" s="29"/>
    </row>
    <row r="130" spans="7:11" ht="15.45" x14ac:dyDescent="0.4">
      <c r="G130" s="29"/>
      <c r="H130" s="29"/>
      <c r="I130" s="29"/>
      <c r="J130" s="29"/>
      <c r="K130" s="29"/>
    </row>
    <row r="131" spans="7:11" ht="15.45" x14ac:dyDescent="0.4">
      <c r="G131" s="29"/>
      <c r="H131" s="29"/>
      <c r="I131" s="29"/>
      <c r="J131" s="29"/>
      <c r="K131" s="29"/>
    </row>
    <row r="132" spans="7:11" ht="15.45" x14ac:dyDescent="0.4">
      <c r="G132" s="29"/>
      <c r="H132" s="29"/>
      <c r="I132" s="29"/>
      <c r="J132" s="29"/>
      <c r="K132" s="29"/>
    </row>
    <row r="133" spans="7:11" ht="15.45" x14ac:dyDescent="0.4">
      <c r="G133" s="29"/>
      <c r="H133" s="29"/>
      <c r="I133" s="29"/>
      <c r="J133" s="29"/>
      <c r="K133" s="29"/>
    </row>
    <row r="134" spans="7:11" ht="15.45" x14ac:dyDescent="0.4">
      <c r="G134" s="29"/>
      <c r="H134" s="29"/>
      <c r="I134" s="29"/>
      <c r="J134" s="29"/>
      <c r="K134" s="29"/>
    </row>
    <row r="135" spans="7:11" ht="15.45" x14ac:dyDescent="0.4">
      <c r="G135" s="29"/>
      <c r="H135" s="29"/>
      <c r="I135" s="29"/>
      <c r="J135" s="29"/>
      <c r="K135" s="29"/>
    </row>
    <row r="136" spans="7:11" ht="15.45" x14ac:dyDescent="0.4">
      <c r="G136" s="29"/>
      <c r="H136" s="29"/>
      <c r="I136" s="29"/>
      <c r="J136" s="29"/>
      <c r="K136" s="29"/>
    </row>
    <row r="137" spans="7:11" ht="15.45" x14ac:dyDescent="0.4">
      <c r="G137" s="29"/>
      <c r="H137" s="29"/>
      <c r="I137" s="29"/>
      <c r="J137" s="29"/>
      <c r="K137" s="29"/>
    </row>
    <row r="138" spans="7:11" ht="15.45" x14ac:dyDescent="0.4">
      <c r="G138" s="29"/>
      <c r="H138" s="29"/>
      <c r="I138" s="29"/>
      <c r="J138" s="29"/>
      <c r="K138" s="29"/>
    </row>
    <row r="139" spans="7:11" ht="15.45" x14ac:dyDescent="0.4">
      <c r="G139" s="29"/>
      <c r="H139" s="29"/>
      <c r="I139" s="29"/>
      <c r="J139" s="29"/>
      <c r="K139" s="29"/>
    </row>
    <row r="140" spans="7:11" ht="15.45" x14ac:dyDescent="0.4">
      <c r="G140" s="29"/>
      <c r="H140" s="29"/>
      <c r="I140" s="29"/>
      <c r="J140" s="29"/>
      <c r="K140" s="29"/>
    </row>
    <row r="141" spans="7:11" ht="15.45" x14ac:dyDescent="0.4">
      <c r="G141" s="29"/>
      <c r="H141" s="29"/>
      <c r="I141" s="29"/>
      <c r="J141" s="29"/>
      <c r="K141" s="29"/>
    </row>
    <row r="142" spans="7:11" ht="15.45" x14ac:dyDescent="0.4">
      <c r="G142" s="29"/>
      <c r="H142" s="29"/>
      <c r="I142" s="29"/>
      <c r="J142" s="29"/>
      <c r="K142" s="29"/>
    </row>
    <row r="143" spans="7:11" ht="15.45" x14ac:dyDescent="0.4">
      <c r="G143" s="29"/>
      <c r="H143" s="29"/>
      <c r="I143" s="29"/>
      <c r="J143" s="29"/>
      <c r="K143" s="29"/>
    </row>
    <row r="144" spans="7:11" ht="15.45" x14ac:dyDescent="0.4">
      <c r="G144" s="29"/>
      <c r="H144" s="29"/>
      <c r="I144" s="29"/>
      <c r="J144" s="29"/>
      <c r="K144" s="29"/>
    </row>
    <row r="145" spans="7:11" ht="15.45" x14ac:dyDescent="0.4">
      <c r="G145" s="29"/>
      <c r="H145" s="29"/>
      <c r="I145" s="29"/>
      <c r="J145" s="29"/>
      <c r="K145" s="29"/>
    </row>
    <row r="146" spans="7:11" ht="15.45" x14ac:dyDescent="0.4">
      <c r="G146" s="29"/>
      <c r="H146" s="29"/>
      <c r="I146" s="29"/>
      <c r="J146" s="29"/>
      <c r="K146" s="29"/>
    </row>
    <row r="147" spans="7:11" ht="15.45" x14ac:dyDescent="0.4">
      <c r="G147" s="29"/>
      <c r="H147" s="29"/>
      <c r="I147" s="29"/>
      <c r="J147" s="29"/>
      <c r="K147" s="29"/>
    </row>
    <row r="148" spans="7:11" ht="15.45" x14ac:dyDescent="0.4">
      <c r="G148" s="29"/>
      <c r="H148" s="29"/>
      <c r="I148" s="29"/>
      <c r="J148" s="29"/>
      <c r="K148" s="29"/>
    </row>
    <row r="149" spans="7:11" ht="15.45" x14ac:dyDescent="0.4">
      <c r="G149" s="29"/>
      <c r="H149" s="29"/>
      <c r="I149" s="29"/>
      <c r="J149" s="29"/>
      <c r="K149" s="29"/>
    </row>
    <row r="150" spans="7:11" ht="15.45" x14ac:dyDescent="0.4">
      <c r="G150" s="29"/>
      <c r="H150" s="29"/>
      <c r="I150" s="29"/>
      <c r="J150" s="29"/>
      <c r="K150" s="29"/>
    </row>
    <row r="151" spans="7:11" ht="15.45" x14ac:dyDescent="0.4">
      <c r="G151" s="29"/>
      <c r="H151" s="29"/>
      <c r="I151" s="29"/>
      <c r="J151" s="29"/>
      <c r="K151" s="29"/>
    </row>
    <row r="152" spans="7:11" ht="15.45" x14ac:dyDescent="0.4">
      <c r="G152" s="29"/>
      <c r="H152" s="29"/>
      <c r="I152" s="29"/>
      <c r="J152" s="29"/>
      <c r="K152" s="29"/>
    </row>
    <row r="153" spans="7:11" ht="15.45" x14ac:dyDescent="0.4">
      <c r="G153" s="29"/>
      <c r="H153" s="29"/>
      <c r="I153" s="29"/>
      <c r="J153" s="29"/>
      <c r="K153" s="29"/>
    </row>
    <row r="154" spans="7:11" ht="15.45" x14ac:dyDescent="0.4">
      <c r="G154" s="29"/>
      <c r="H154" s="29"/>
      <c r="I154" s="29"/>
      <c r="J154" s="29"/>
      <c r="K154" s="29"/>
    </row>
    <row r="155" spans="7:11" ht="15.45" x14ac:dyDescent="0.4">
      <c r="G155" s="29"/>
      <c r="H155" s="29"/>
      <c r="I155" s="29"/>
      <c r="J155" s="29"/>
      <c r="K155" s="29"/>
    </row>
    <row r="156" spans="7:11" ht="15.45" x14ac:dyDescent="0.4">
      <c r="G156" s="29"/>
      <c r="H156" s="29"/>
      <c r="I156" s="29"/>
      <c r="J156" s="29"/>
      <c r="K156" s="29"/>
    </row>
    <row r="157" spans="7:11" ht="15.45" x14ac:dyDescent="0.4">
      <c r="G157" s="29"/>
      <c r="H157" s="29"/>
      <c r="I157" s="29"/>
      <c r="J157" s="29"/>
      <c r="K157" s="29"/>
    </row>
    <row r="158" spans="7:11" ht="15.45" x14ac:dyDescent="0.4">
      <c r="G158" s="29"/>
      <c r="H158" s="29"/>
      <c r="I158" s="29"/>
      <c r="J158" s="29"/>
      <c r="K158" s="29"/>
    </row>
    <row r="159" spans="7:11" ht="15.45" x14ac:dyDescent="0.4">
      <c r="G159" s="29"/>
      <c r="H159" s="29"/>
      <c r="I159" s="29"/>
      <c r="J159" s="29"/>
      <c r="K159" s="29"/>
    </row>
    <row r="160" spans="7:11" ht="15.45" x14ac:dyDescent="0.4">
      <c r="G160" s="29"/>
      <c r="H160" s="29"/>
      <c r="I160" s="29"/>
      <c r="J160" s="29"/>
      <c r="K160" s="29"/>
    </row>
    <row r="161" spans="7:11" ht="15.45" x14ac:dyDescent="0.4">
      <c r="G161" s="29"/>
      <c r="H161" s="29"/>
      <c r="I161" s="29"/>
      <c r="J161" s="29"/>
      <c r="K161" s="29"/>
    </row>
    <row r="162" spans="7:11" ht="15.45" x14ac:dyDescent="0.4">
      <c r="G162" s="29"/>
      <c r="H162" s="29"/>
      <c r="I162" s="29"/>
      <c r="J162" s="29"/>
      <c r="K162" s="29"/>
    </row>
    <row r="163" spans="7:11" ht="15.45" x14ac:dyDescent="0.4">
      <c r="G163" s="29"/>
      <c r="H163" s="29"/>
      <c r="I163" s="29"/>
      <c r="J163" s="29"/>
      <c r="K163" s="29"/>
    </row>
  </sheetData>
  <sheetProtection algorithmName="SHA-512" hashValue="/XqluGdULmf5tuKN9WJ16rUK68e9z5W7I36aTvRTj1pS47WX/vcuFBvQr/B2QPNAHhkIEpkual/fAzvlwkkJcA==" saltValue="vfH2pWwHS86KIc2Ca7U5xg==" spinCount="100000" sheet="1" objects="1" scenarios="1"/>
  <mergeCells count="30">
    <mergeCell ref="B20:D20"/>
    <mergeCell ref="E20:F20"/>
    <mergeCell ref="B21:D21"/>
    <mergeCell ref="E21:F21"/>
    <mergeCell ref="B6:F6"/>
    <mergeCell ref="B16:D16"/>
    <mergeCell ref="E16:F16"/>
    <mergeCell ref="B8:F8"/>
    <mergeCell ref="B9:D9"/>
    <mergeCell ref="E9:F9"/>
    <mergeCell ref="B10:D10"/>
    <mergeCell ref="E10:F10"/>
    <mergeCell ref="B11:D11"/>
    <mergeCell ref="E11:F11"/>
    <mergeCell ref="B12:D12"/>
    <mergeCell ref="E12:F12"/>
    <mergeCell ref="B1:F1"/>
    <mergeCell ref="B2:F2"/>
    <mergeCell ref="B3:F3"/>
    <mergeCell ref="B4:F4"/>
    <mergeCell ref="B5:F5"/>
    <mergeCell ref="B18:D18"/>
    <mergeCell ref="E18:F18"/>
    <mergeCell ref="B19:D19"/>
    <mergeCell ref="E19:F19"/>
    <mergeCell ref="B13:D13"/>
    <mergeCell ref="E13:F13"/>
    <mergeCell ref="B15:F15"/>
    <mergeCell ref="B17:D17"/>
    <mergeCell ref="E17:F17"/>
  </mergeCells>
  <pageMargins left="0.7" right="0.7" top="0.98479166666666662" bottom="0.75" header="0.3" footer="0.3"/>
  <pageSetup scale="71" fitToHeight="0" orientation="landscape" r:id="rId1"/>
  <headerFooter>
    <oddFooter>&amp;L&amp;"Arial,Regular"&amp;12&amp;K000000FINAL March 6, 2019&amp;C&amp;"Arial,Regular"&amp;12Page &amp;P of &amp;N&amp;R&amp;"Arial,Regular"&amp;12&amp;K000000&amp;A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pageSetUpPr fitToPage="1"/>
  </sheetPr>
  <dimension ref="B1:T147"/>
  <sheetViews>
    <sheetView showGridLines="0" zoomScaleNormal="100" workbookViewId="0">
      <selection activeCell="C53" sqref="C53"/>
    </sheetView>
  </sheetViews>
  <sheetFormatPr defaultColWidth="9.15234375" defaultRowHeight="14.6" x14ac:dyDescent="0.4"/>
  <cols>
    <col min="1" max="1" width="4.3046875" style="17" customWidth="1"/>
    <col min="2" max="6" width="33.3046875" style="17" customWidth="1"/>
    <col min="7" max="7" width="4.3046875" style="17" customWidth="1"/>
    <col min="8" max="16384" width="9.15234375" style="17"/>
  </cols>
  <sheetData>
    <row r="1" spans="2:20" ht="18.75" customHeight="1" x14ac:dyDescent="0.4">
      <c r="B1" s="159" t="s">
        <v>58</v>
      </c>
      <c r="C1" s="159"/>
      <c r="D1" s="159"/>
      <c r="E1" s="159"/>
      <c r="F1" s="159"/>
    </row>
    <row r="2" spans="2:20" ht="15" customHeight="1" x14ac:dyDescent="0.4">
      <c r="B2" s="160"/>
      <c r="C2" s="160"/>
      <c r="D2" s="160"/>
      <c r="E2" s="160"/>
      <c r="F2" s="160"/>
    </row>
    <row r="3" spans="2:20" ht="18.75" customHeight="1" x14ac:dyDescent="0.4">
      <c r="B3" s="159" t="s">
        <v>59</v>
      </c>
      <c r="C3" s="159"/>
      <c r="D3" s="159"/>
      <c r="E3" s="159"/>
      <c r="F3" s="159"/>
    </row>
    <row r="4" spans="2:20" ht="18.75" customHeight="1" x14ac:dyDescent="0.4">
      <c r="B4" s="161" t="s">
        <v>106</v>
      </c>
      <c r="C4" s="161"/>
      <c r="D4" s="161"/>
      <c r="E4" s="161"/>
      <c r="F4" s="161"/>
    </row>
    <row r="5" spans="2:20" ht="15" customHeight="1" x14ac:dyDescent="0.4">
      <c r="B5" s="160"/>
      <c r="C5" s="160"/>
      <c r="D5" s="160"/>
      <c r="E5" s="160"/>
      <c r="F5" s="160"/>
    </row>
    <row r="6" spans="2:20" ht="18.75" customHeight="1" x14ac:dyDescent="0.4">
      <c r="B6" s="159" t="s">
        <v>60</v>
      </c>
      <c r="C6" s="159"/>
      <c r="D6" s="159"/>
      <c r="E6" s="159"/>
      <c r="F6" s="159"/>
    </row>
    <row r="7" spans="2:20" ht="15" customHeight="1" x14ac:dyDescent="0.4"/>
    <row r="8" spans="2:20" ht="15" customHeight="1" x14ac:dyDescent="0.4">
      <c r="B8" s="218" t="s">
        <v>87</v>
      </c>
      <c r="C8" s="218"/>
      <c r="D8" s="218"/>
      <c r="E8" s="219" t="str">
        <f>IF('Project Info'!E14="","",'Project Info'!E14)</f>
        <v/>
      </c>
      <c r="F8" s="219"/>
    </row>
    <row r="9" spans="2:20" ht="15" customHeight="1" x14ac:dyDescent="0.4">
      <c r="B9" s="4"/>
      <c r="C9" s="4"/>
      <c r="D9" s="4"/>
      <c r="E9" s="4"/>
      <c r="F9" s="4"/>
    </row>
    <row r="10" spans="2:20" ht="15" customHeight="1" x14ac:dyDescent="0.4">
      <c r="B10" s="220" t="s">
        <v>93</v>
      </c>
      <c r="C10" s="220"/>
      <c r="D10" s="220"/>
      <c r="E10" s="220"/>
      <c r="F10" s="220"/>
    </row>
    <row r="11" spans="2:20" ht="15" customHeight="1" x14ac:dyDescent="0.4">
      <c r="B11" s="221" t="s">
        <v>114</v>
      </c>
      <c r="C11" s="221"/>
      <c r="D11" s="221"/>
      <c r="E11" s="221"/>
      <c r="F11" s="221"/>
    </row>
    <row r="12" spans="2:20" ht="15" customHeight="1" x14ac:dyDescent="0.4">
      <c r="B12" s="211" t="s">
        <v>94</v>
      </c>
      <c r="C12" s="211"/>
      <c r="D12" s="211"/>
      <c r="E12" s="212">
        <f>IF('Project Info'!E20=0,0,'Co-ben Calcs'!L15*('Project Info'!E20/'Project Info'!E23))</f>
        <v>0</v>
      </c>
      <c r="F12" s="212"/>
    </row>
    <row r="13" spans="2:20" ht="15" customHeight="1" x14ac:dyDescent="0.4">
      <c r="B13" s="211" t="s">
        <v>95</v>
      </c>
      <c r="C13" s="211"/>
      <c r="D13" s="211"/>
      <c r="E13" s="212">
        <f>IF('Project Info'!E20=0,0,'Co-ben Calcs'!L14*('Project Info'!E20/'Project Info'!E23))</f>
        <v>0</v>
      </c>
      <c r="F13" s="212"/>
    </row>
    <row r="14" spans="2:20" ht="15" customHeight="1" x14ac:dyDescent="0.4">
      <c r="B14" s="211" t="s">
        <v>96</v>
      </c>
      <c r="C14" s="211"/>
      <c r="D14" s="211"/>
      <c r="E14" s="212">
        <f>IF('Project Info'!E20=0,0,'Co-ben Calcs'!L16*('Project Info'!E20/'Project Info'!E23))</f>
        <v>0</v>
      </c>
      <c r="F14" s="212"/>
      <c r="G14" s="29"/>
      <c r="H14" s="29"/>
      <c r="I14" s="29"/>
      <c r="J14" s="29"/>
      <c r="K14" s="29"/>
      <c r="L14" s="29"/>
      <c r="M14" s="29"/>
      <c r="N14" s="29"/>
      <c r="O14" s="29"/>
      <c r="P14" s="29"/>
      <c r="Q14" s="29"/>
      <c r="R14" s="30"/>
      <c r="S14" s="30"/>
      <c r="T14" s="29"/>
    </row>
    <row r="15" spans="2:20" ht="15" customHeight="1" x14ac:dyDescent="0.4">
      <c r="B15" s="216" t="s">
        <v>115</v>
      </c>
      <c r="C15" s="217"/>
      <c r="D15" s="217"/>
      <c r="E15" s="214">
        <f>IF('Project Info'!E20=0,0,'Co-ben Calcs'!L13*('Project Info'!E20/'Project Info'!E23))</f>
        <v>0</v>
      </c>
      <c r="F15" s="214"/>
      <c r="G15" s="29"/>
    </row>
    <row r="16" spans="2:20" ht="15" customHeight="1" x14ac:dyDescent="0.4">
      <c r="B16" s="215" t="s">
        <v>39</v>
      </c>
      <c r="C16" s="215"/>
      <c r="D16" s="215"/>
      <c r="E16" s="215"/>
      <c r="F16" s="215"/>
      <c r="G16" s="29"/>
    </row>
    <row r="17" spans="2:7" ht="15" customHeight="1" x14ac:dyDescent="0.4">
      <c r="B17" s="211" t="s">
        <v>94</v>
      </c>
      <c r="C17" s="211"/>
      <c r="D17" s="211"/>
      <c r="E17" s="212">
        <f>IF('Project Info'!E23=0,0,'Co-ben Calcs'!L15)</f>
        <v>0</v>
      </c>
      <c r="F17" s="212"/>
      <c r="G17" s="29"/>
    </row>
    <row r="18" spans="2:7" ht="15" customHeight="1" x14ac:dyDescent="0.4">
      <c r="B18" s="211" t="s">
        <v>95</v>
      </c>
      <c r="C18" s="211"/>
      <c r="D18" s="211"/>
      <c r="E18" s="212">
        <f>IF('Project Info'!E23=0,0,'Co-ben Calcs'!L14)</f>
        <v>0</v>
      </c>
      <c r="F18" s="212"/>
      <c r="G18" s="29"/>
    </row>
    <row r="19" spans="2:7" ht="15" customHeight="1" x14ac:dyDescent="0.4">
      <c r="B19" s="211" t="s">
        <v>96</v>
      </c>
      <c r="C19" s="211"/>
      <c r="D19" s="211"/>
      <c r="E19" s="212">
        <f>IF('Project Info'!E23=0,0,'Co-ben Calcs'!L16)</f>
        <v>0</v>
      </c>
      <c r="F19" s="212"/>
      <c r="G19" s="29"/>
    </row>
    <row r="20" spans="2:7" ht="15" customHeight="1" x14ac:dyDescent="0.4">
      <c r="B20" s="213" t="s">
        <v>115</v>
      </c>
      <c r="C20" s="213"/>
      <c r="D20" s="213"/>
      <c r="E20" s="214">
        <f>IF('Project Info'!E23=0,0,'Co-ben Calcs'!L13)</f>
        <v>0</v>
      </c>
      <c r="F20" s="214"/>
      <c r="G20" s="29"/>
    </row>
    <row r="21" spans="2:7" ht="15" customHeight="1" x14ac:dyDescent="0.4">
      <c r="B21" s="47"/>
      <c r="C21" s="47"/>
      <c r="D21" s="47"/>
      <c r="E21" s="47"/>
      <c r="F21" s="47"/>
      <c r="G21" s="29"/>
    </row>
    <row r="22" spans="2:7" ht="15" customHeight="1" x14ac:dyDescent="0.4">
      <c r="B22" s="48"/>
      <c r="C22" s="48"/>
      <c r="D22" s="48"/>
      <c r="E22" s="48"/>
      <c r="F22" s="47"/>
      <c r="G22" s="29"/>
    </row>
    <row r="23" spans="2:7" ht="15" customHeight="1" x14ac:dyDescent="0.45">
      <c r="B23" s="49"/>
      <c r="C23" s="49"/>
      <c r="D23" s="49"/>
      <c r="E23" s="49"/>
      <c r="F23" s="49"/>
      <c r="G23" s="29"/>
    </row>
    <row r="24" spans="2:7" ht="15" customHeight="1" x14ac:dyDescent="0.45">
      <c r="B24" s="49"/>
      <c r="C24" s="49"/>
      <c r="D24" s="49"/>
      <c r="E24" s="49"/>
      <c r="F24" s="49"/>
      <c r="G24" s="29"/>
    </row>
    <row r="25" spans="2:7" ht="15" customHeight="1" x14ac:dyDescent="0.45">
      <c r="B25" s="49"/>
      <c r="C25" s="49"/>
      <c r="D25" s="49"/>
      <c r="E25" s="49"/>
      <c r="F25" s="49"/>
      <c r="G25" s="29"/>
    </row>
    <row r="26" spans="2:7" ht="15" customHeight="1" x14ac:dyDescent="0.4">
      <c r="G26" s="29"/>
    </row>
    <row r="27" spans="2:7" ht="15" customHeight="1" x14ac:dyDescent="0.4">
      <c r="G27" s="29"/>
    </row>
    <row r="28" spans="2:7" ht="15" customHeight="1" x14ac:dyDescent="0.4">
      <c r="G28" s="29"/>
    </row>
    <row r="29" spans="2:7" ht="15" customHeight="1" x14ac:dyDescent="0.4">
      <c r="G29" s="29"/>
    </row>
    <row r="30" spans="2:7" ht="15" customHeight="1" x14ac:dyDescent="0.4">
      <c r="G30" s="29"/>
    </row>
    <row r="31" spans="2:7" ht="15" customHeight="1" x14ac:dyDescent="0.4">
      <c r="G31" s="29"/>
    </row>
    <row r="32" spans="2:7" ht="15" customHeight="1" x14ac:dyDescent="0.4">
      <c r="G32" s="29"/>
    </row>
    <row r="33" spans="7:7" ht="15" customHeight="1" x14ac:dyDescent="0.4">
      <c r="G33" s="29"/>
    </row>
    <row r="34" spans="7:7" ht="15" customHeight="1" x14ac:dyDescent="0.4">
      <c r="G34" s="29"/>
    </row>
    <row r="35" spans="7:7" ht="15" customHeight="1" x14ac:dyDescent="0.4">
      <c r="G35" s="29"/>
    </row>
    <row r="36" spans="7:7" ht="15" customHeight="1" x14ac:dyDescent="0.4">
      <c r="G36" s="29"/>
    </row>
    <row r="37" spans="7:7" ht="15" customHeight="1" x14ac:dyDescent="0.4">
      <c r="G37" s="29"/>
    </row>
    <row r="38" spans="7:7" ht="15" customHeight="1" x14ac:dyDescent="0.4">
      <c r="G38" s="29"/>
    </row>
    <row r="39" spans="7:7" ht="15" customHeight="1" x14ac:dyDescent="0.4">
      <c r="G39" s="29"/>
    </row>
    <row r="40" spans="7:7" ht="15" customHeight="1" x14ac:dyDescent="0.4">
      <c r="G40" s="29"/>
    </row>
    <row r="41" spans="7:7" ht="15" customHeight="1" x14ac:dyDescent="0.4">
      <c r="G41" s="29"/>
    </row>
    <row r="42" spans="7:7" ht="15" customHeight="1" x14ac:dyDescent="0.4">
      <c r="G42" s="29"/>
    </row>
    <row r="43" spans="7:7" ht="15.45" x14ac:dyDescent="0.4">
      <c r="G43" s="29"/>
    </row>
    <row r="44" spans="7:7" ht="15.45" x14ac:dyDescent="0.4">
      <c r="G44" s="29"/>
    </row>
    <row r="45" spans="7:7" ht="15.45" x14ac:dyDescent="0.4">
      <c r="G45" s="29"/>
    </row>
    <row r="46" spans="7:7" ht="15.45" x14ac:dyDescent="0.4">
      <c r="G46" s="29"/>
    </row>
    <row r="47" spans="7:7" ht="15.45" x14ac:dyDescent="0.4">
      <c r="G47" s="29"/>
    </row>
    <row r="48" spans="7:7" ht="15.45" x14ac:dyDescent="0.4">
      <c r="G48" s="29"/>
    </row>
    <row r="49" spans="7:7" ht="15.45" x14ac:dyDescent="0.4">
      <c r="G49" s="29"/>
    </row>
    <row r="50" spans="7:7" ht="15.45" x14ac:dyDescent="0.4">
      <c r="G50" s="29"/>
    </row>
    <row r="51" spans="7:7" ht="15.45" x14ac:dyDescent="0.4">
      <c r="G51" s="29"/>
    </row>
    <row r="52" spans="7:7" ht="15.45" x14ac:dyDescent="0.4">
      <c r="G52" s="29"/>
    </row>
    <row r="53" spans="7:7" ht="15.45" x14ac:dyDescent="0.4">
      <c r="G53" s="29"/>
    </row>
    <row r="54" spans="7:7" ht="15.45" x14ac:dyDescent="0.4">
      <c r="G54" s="29"/>
    </row>
    <row r="55" spans="7:7" ht="15.45" x14ac:dyDescent="0.4">
      <c r="G55" s="29"/>
    </row>
    <row r="56" spans="7:7" ht="15.45" x14ac:dyDescent="0.4">
      <c r="G56" s="29"/>
    </row>
    <row r="57" spans="7:7" ht="15.45" x14ac:dyDescent="0.4">
      <c r="G57" s="29"/>
    </row>
    <row r="58" spans="7:7" ht="15.45" x14ac:dyDescent="0.4">
      <c r="G58" s="29"/>
    </row>
    <row r="59" spans="7:7" ht="15.45" x14ac:dyDescent="0.4">
      <c r="G59" s="29"/>
    </row>
    <row r="60" spans="7:7" ht="15.45" x14ac:dyDescent="0.4">
      <c r="G60" s="29"/>
    </row>
    <row r="61" spans="7:7" ht="15.45" x14ac:dyDescent="0.4">
      <c r="G61" s="29"/>
    </row>
    <row r="62" spans="7:7" ht="15.45" x14ac:dyDescent="0.4">
      <c r="G62" s="29"/>
    </row>
    <row r="63" spans="7:7" ht="15.45" x14ac:dyDescent="0.4">
      <c r="G63" s="29"/>
    </row>
    <row r="64" spans="7:7" ht="15.45" x14ac:dyDescent="0.4">
      <c r="G64" s="29"/>
    </row>
    <row r="65" spans="7:7" ht="15.45" x14ac:dyDescent="0.4">
      <c r="G65" s="29"/>
    </row>
    <row r="66" spans="7:7" ht="15.45" x14ac:dyDescent="0.4">
      <c r="G66" s="29"/>
    </row>
    <row r="67" spans="7:7" ht="15.45" x14ac:dyDescent="0.4">
      <c r="G67" s="29"/>
    </row>
    <row r="68" spans="7:7" ht="15.45" x14ac:dyDescent="0.4">
      <c r="G68" s="29"/>
    </row>
    <row r="69" spans="7:7" ht="15.45" x14ac:dyDescent="0.4">
      <c r="G69" s="29"/>
    </row>
    <row r="70" spans="7:7" ht="15.45" x14ac:dyDescent="0.4">
      <c r="G70" s="29"/>
    </row>
    <row r="71" spans="7:7" ht="15.45" x14ac:dyDescent="0.4">
      <c r="G71" s="29"/>
    </row>
    <row r="72" spans="7:7" ht="15.45" x14ac:dyDescent="0.4">
      <c r="G72" s="29"/>
    </row>
    <row r="73" spans="7:7" ht="15.45" x14ac:dyDescent="0.4">
      <c r="G73" s="29"/>
    </row>
    <row r="74" spans="7:7" ht="15.45" x14ac:dyDescent="0.4">
      <c r="G74" s="29"/>
    </row>
    <row r="75" spans="7:7" ht="15.45" x14ac:dyDescent="0.4">
      <c r="G75" s="29"/>
    </row>
    <row r="76" spans="7:7" ht="15.45" x14ac:dyDescent="0.4">
      <c r="G76" s="29"/>
    </row>
    <row r="77" spans="7:7" ht="15.45" x14ac:dyDescent="0.4">
      <c r="G77" s="29"/>
    </row>
    <row r="78" spans="7:7" ht="15.45" x14ac:dyDescent="0.4">
      <c r="G78" s="29"/>
    </row>
    <row r="79" spans="7:7" ht="15.45" x14ac:dyDescent="0.4">
      <c r="G79" s="29"/>
    </row>
    <row r="80" spans="7:7" ht="15.45" x14ac:dyDescent="0.4">
      <c r="G80" s="29"/>
    </row>
    <row r="81" spans="7:7" ht="15.45" x14ac:dyDescent="0.4">
      <c r="G81" s="29"/>
    </row>
    <row r="82" spans="7:7" ht="15.45" x14ac:dyDescent="0.4">
      <c r="G82" s="29"/>
    </row>
    <row r="83" spans="7:7" ht="15.45" x14ac:dyDescent="0.4">
      <c r="G83" s="29"/>
    </row>
    <row r="84" spans="7:7" ht="15.45" x14ac:dyDescent="0.4">
      <c r="G84" s="29"/>
    </row>
    <row r="85" spans="7:7" ht="15.45" x14ac:dyDescent="0.4">
      <c r="G85" s="29"/>
    </row>
    <row r="86" spans="7:7" ht="15.45" x14ac:dyDescent="0.4">
      <c r="G86" s="29"/>
    </row>
    <row r="87" spans="7:7" ht="15.45" x14ac:dyDescent="0.4">
      <c r="G87" s="29"/>
    </row>
    <row r="88" spans="7:7" ht="15.45" x14ac:dyDescent="0.4">
      <c r="G88" s="29"/>
    </row>
    <row r="89" spans="7:7" ht="15.45" x14ac:dyDescent="0.4">
      <c r="G89" s="29"/>
    </row>
    <row r="90" spans="7:7" ht="15.45" x14ac:dyDescent="0.4">
      <c r="G90" s="29"/>
    </row>
    <row r="91" spans="7:7" ht="15.45" x14ac:dyDescent="0.4">
      <c r="G91" s="29"/>
    </row>
    <row r="92" spans="7:7" ht="15.45" x14ac:dyDescent="0.4">
      <c r="G92" s="29"/>
    </row>
    <row r="93" spans="7:7" ht="15.45" x14ac:dyDescent="0.4">
      <c r="G93" s="29"/>
    </row>
    <row r="94" spans="7:7" ht="15.45" x14ac:dyDescent="0.4">
      <c r="G94" s="29"/>
    </row>
    <row r="95" spans="7:7" ht="15.45" x14ac:dyDescent="0.4">
      <c r="G95" s="29"/>
    </row>
    <row r="96" spans="7:7" ht="15.45" x14ac:dyDescent="0.4">
      <c r="G96" s="29"/>
    </row>
    <row r="97" spans="7:7" ht="15.45" x14ac:dyDescent="0.4">
      <c r="G97" s="29"/>
    </row>
    <row r="98" spans="7:7" ht="15.45" x14ac:dyDescent="0.4">
      <c r="G98" s="29"/>
    </row>
    <row r="99" spans="7:7" ht="15.45" x14ac:dyDescent="0.4">
      <c r="G99" s="29"/>
    </row>
    <row r="100" spans="7:7" ht="15.45" x14ac:dyDescent="0.4">
      <c r="G100" s="29"/>
    </row>
    <row r="101" spans="7:7" ht="15.45" x14ac:dyDescent="0.4">
      <c r="G101" s="29"/>
    </row>
    <row r="102" spans="7:7" ht="15.45" x14ac:dyDescent="0.4">
      <c r="G102" s="29"/>
    </row>
    <row r="103" spans="7:7" ht="15.45" x14ac:dyDescent="0.4">
      <c r="G103" s="29"/>
    </row>
    <row r="104" spans="7:7" ht="15.45" x14ac:dyDescent="0.4">
      <c r="G104" s="29"/>
    </row>
    <row r="105" spans="7:7" ht="15.45" x14ac:dyDescent="0.4">
      <c r="G105" s="29"/>
    </row>
    <row r="106" spans="7:7" ht="15.45" x14ac:dyDescent="0.4">
      <c r="G106" s="29"/>
    </row>
    <row r="107" spans="7:7" ht="15.45" x14ac:dyDescent="0.4">
      <c r="G107" s="29"/>
    </row>
    <row r="108" spans="7:7" ht="15.45" x14ac:dyDescent="0.4">
      <c r="G108" s="29"/>
    </row>
    <row r="109" spans="7:7" ht="15.45" x14ac:dyDescent="0.4">
      <c r="G109" s="29"/>
    </row>
    <row r="110" spans="7:7" ht="15.45" x14ac:dyDescent="0.4">
      <c r="G110" s="29"/>
    </row>
    <row r="111" spans="7:7" ht="15.45" x14ac:dyDescent="0.4">
      <c r="G111" s="29"/>
    </row>
    <row r="112" spans="7:7" ht="15.45" x14ac:dyDescent="0.4">
      <c r="G112" s="29"/>
    </row>
    <row r="113" spans="7:7" ht="15.45" x14ac:dyDescent="0.4">
      <c r="G113" s="29"/>
    </row>
    <row r="114" spans="7:7" ht="15.45" x14ac:dyDescent="0.4">
      <c r="G114" s="29"/>
    </row>
    <row r="115" spans="7:7" ht="15.45" x14ac:dyDescent="0.4">
      <c r="G115" s="29"/>
    </row>
    <row r="116" spans="7:7" ht="15.45" x14ac:dyDescent="0.4">
      <c r="G116" s="29"/>
    </row>
    <row r="117" spans="7:7" ht="15.45" x14ac:dyDescent="0.4">
      <c r="G117" s="29"/>
    </row>
    <row r="118" spans="7:7" ht="15.45" x14ac:dyDescent="0.4">
      <c r="G118" s="29"/>
    </row>
    <row r="119" spans="7:7" ht="15.45" x14ac:dyDescent="0.4">
      <c r="G119" s="29"/>
    </row>
    <row r="120" spans="7:7" ht="15.45" x14ac:dyDescent="0.4">
      <c r="G120" s="29"/>
    </row>
    <row r="121" spans="7:7" ht="15.45" x14ac:dyDescent="0.4">
      <c r="G121" s="29"/>
    </row>
    <row r="122" spans="7:7" ht="15.45" x14ac:dyDescent="0.4">
      <c r="G122" s="29"/>
    </row>
    <row r="123" spans="7:7" ht="15.45" x14ac:dyDescent="0.4">
      <c r="G123" s="29"/>
    </row>
    <row r="124" spans="7:7" ht="15.45" x14ac:dyDescent="0.4">
      <c r="G124" s="29"/>
    </row>
    <row r="125" spans="7:7" ht="15.45" x14ac:dyDescent="0.4">
      <c r="G125" s="29"/>
    </row>
    <row r="126" spans="7:7" ht="15.45" x14ac:dyDescent="0.4">
      <c r="G126" s="29"/>
    </row>
    <row r="127" spans="7:7" ht="15.45" x14ac:dyDescent="0.4">
      <c r="G127" s="29"/>
    </row>
    <row r="128" spans="7:7" ht="15.45" x14ac:dyDescent="0.4">
      <c r="G128" s="29"/>
    </row>
    <row r="129" spans="7:7" ht="15.45" x14ac:dyDescent="0.4">
      <c r="G129" s="29"/>
    </row>
    <row r="130" spans="7:7" ht="15.45" x14ac:dyDescent="0.4">
      <c r="G130" s="29"/>
    </row>
    <row r="131" spans="7:7" ht="15.45" x14ac:dyDescent="0.4">
      <c r="G131" s="29"/>
    </row>
    <row r="132" spans="7:7" ht="15.45" x14ac:dyDescent="0.4">
      <c r="G132" s="29"/>
    </row>
    <row r="133" spans="7:7" ht="15.45" x14ac:dyDescent="0.4">
      <c r="G133" s="29"/>
    </row>
    <row r="134" spans="7:7" ht="15.45" x14ac:dyDescent="0.4">
      <c r="G134" s="29"/>
    </row>
    <row r="135" spans="7:7" ht="15.45" x14ac:dyDescent="0.4">
      <c r="G135" s="29"/>
    </row>
    <row r="136" spans="7:7" ht="15.45" x14ac:dyDescent="0.4">
      <c r="G136" s="29"/>
    </row>
    <row r="137" spans="7:7" ht="15.45" x14ac:dyDescent="0.4">
      <c r="G137" s="29"/>
    </row>
    <row r="138" spans="7:7" ht="15.45" x14ac:dyDescent="0.4">
      <c r="G138" s="29"/>
    </row>
    <row r="139" spans="7:7" ht="15.45" x14ac:dyDescent="0.4">
      <c r="G139" s="29"/>
    </row>
    <row r="140" spans="7:7" ht="15.45" x14ac:dyDescent="0.4">
      <c r="G140" s="29"/>
    </row>
    <row r="141" spans="7:7" ht="15.45" x14ac:dyDescent="0.4">
      <c r="G141" s="29"/>
    </row>
    <row r="142" spans="7:7" ht="15.45" x14ac:dyDescent="0.4">
      <c r="G142" s="29"/>
    </row>
    <row r="143" spans="7:7" ht="15.45" x14ac:dyDescent="0.4">
      <c r="G143" s="29"/>
    </row>
    <row r="144" spans="7:7" ht="15.45" x14ac:dyDescent="0.4">
      <c r="G144" s="29"/>
    </row>
    <row r="145" spans="7:7" ht="15.45" x14ac:dyDescent="0.4">
      <c r="G145" s="29"/>
    </row>
    <row r="146" spans="7:7" ht="15.45" x14ac:dyDescent="0.4">
      <c r="G146" s="29"/>
    </row>
    <row r="147" spans="7:7" ht="15.45" x14ac:dyDescent="0.4">
      <c r="G147" s="29"/>
    </row>
  </sheetData>
  <sheetProtection algorithmName="SHA-512" hashValue="/IIHANWEFpKJQDWvBbXvRCtPVT7pt0Dn5KDLuCalrG1SLO9j5QgMTIvuk/sr+zzbMlA5tOsmnr7bOjaDs/4KUA==" saltValue="BsqdmgwUwiuQUuIh9V9BOg==" spinCount="100000" sheet="1" objects="1" scenarios="1"/>
  <mergeCells count="27">
    <mergeCell ref="B6:F6"/>
    <mergeCell ref="B1:F1"/>
    <mergeCell ref="B2:F2"/>
    <mergeCell ref="B3:F3"/>
    <mergeCell ref="B4:F4"/>
    <mergeCell ref="B5:F5"/>
    <mergeCell ref="B8:D8"/>
    <mergeCell ref="E8:F8"/>
    <mergeCell ref="B10:F10"/>
    <mergeCell ref="B11:F11"/>
    <mergeCell ref="B12:D12"/>
    <mergeCell ref="E12:F12"/>
    <mergeCell ref="B13:D13"/>
    <mergeCell ref="E13:F13"/>
    <mergeCell ref="B14:D14"/>
    <mergeCell ref="E14:F14"/>
    <mergeCell ref="B15:D15"/>
    <mergeCell ref="E15:F15"/>
    <mergeCell ref="B19:D19"/>
    <mergeCell ref="E19:F19"/>
    <mergeCell ref="B20:D20"/>
    <mergeCell ref="E20:F20"/>
    <mergeCell ref="B16:F16"/>
    <mergeCell ref="B17:D17"/>
    <mergeCell ref="E17:F17"/>
    <mergeCell ref="B18:D18"/>
    <mergeCell ref="E18:F18"/>
  </mergeCells>
  <pageMargins left="0.7" right="0.7" top="0.98479166666666662" bottom="0.75" header="0.3" footer="0.3"/>
  <pageSetup scale="71" fitToHeight="0" orientation="landscape" r:id="rId1"/>
  <headerFooter>
    <oddFooter>&amp;L&amp;"Arial,Regular"&amp;12&amp;K000000FINAL March 6, 2019&amp;C&amp;"Arial,Regular"&amp;12Page &amp;P of &amp;N&amp;R&amp;"Arial,Regular"&amp;12&amp;K000000&amp;A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pageSetUpPr fitToPage="1"/>
  </sheetPr>
  <dimension ref="A1:L100"/>
  <sheetViews>
    <sheetView showGridLines="0" zoomScaleNormal="100" workbookViewId="0">
      <selection activeCell="B31" sqref="B31"/>
    </sheetView>
  </sheetViews>
  <sheetFormatPr defaultColWidth="9.15234375" defaultRowHeight="14.6" x14ac:dyDescent="0.4"/>
  <cols>
    <col min="1" max="1" width="4.3046875" style="17" customWidth="1"/>
    <col min="2" max="2" width="31.15234375" style="17" customWidth="1"/>
    <col min="3" max="3" width="52" style="17" customWidth="1"/>
    <col min="4" max="4" width="15.3828125" style="17" customWidth="1"/>
    <col min="5" max="6" width="33.3046875" style="17" customWidth="1"/>
    <col min="7" max="7" width="6.69140625" style="17" customWidth="1"/>
    <col min="8" max="8" width="9.15234375" style="17" customWidth="1"/>
    <col min="9" max="9" width="34.53515625" style="17" bestFit="1" customWidth="1"/>
    <col min="10" max="10" width="19.3828125" style="17" customWidth="1"/>
    <col min="11" max="11" width="16.84375" style="17" customWidth="1"/>
    <col min="12" max="12" width="14.15234375" style="17" customWidth="1"/>
    <col min="13" max="13" width="31.69140625" style="17" customWidth="1"/>
    <col min="14" max="16384" width="9.15234375" style="17"/>
  </cols>
  <sheetData>
    <row r="1" spans="1:12" ht="18.75" customHeight="1" x14ac:dyDescent="0.4">
      <c r="A1" s="230" t="s">
        <v>58</v>
      </c>
      <c r="B1" s="230"/>
      <c r="C1" s="230"/>
      <c r="D1" s="230"/>
      <c r="E1" s="230"/>
      <c r="F1" s="230"/>
    </row>
    <row r="2" spans="1:12" ht="15" customHeight="1" x14ac:dyDescent="0.5">
      <c r="A2" s="231"/>
      <c r="B2" s="231"/>
      <c r="C2" s="231"/>
      <c r="D2" s="231"/>
      <c r="E2" s="231"/>
      <c r="F2" s="231"/>
    </row>
    <row r="3" spans="1:12" ht="18.75" customHeight="1" x14ac:dyDescent="0.4">
      <c r="A3" s="230" t="s">
        <v>59</v>
      </c>
      <c r="B3" s="230"/>
      <c r="C3" s="230"/>
      <c r="D3" s="230"/>
      <c r="E3" s="230"/>
      <c r="F3" s="230"/>
    </row>
    <row r="4" spans="1:12" ht="18.75" customHeight="1" x14ac:dyDescent="0.4">
      <c r="A4" s="232" t="s">
        <v>106</v>
      </c>
      <c r="B4" s="232"/>
      <c r="C4" s="232"/>
      <c r="D4" s="232"/>
      <c r="E4" s="232"/>
      <c r="F4" s="232"/>
    </row>
    <row r="5" spans="1:12" ht="15" customHeight="1" x14ac:dyDescent="0.5">
      <c r="A5" s="231"/>
      <c r="B5" s="231"/>
      <c r="C5" s="231"/>
      <c r="D5" s="231"/>
      <c r="E5" s="231"/>
      <c r="F5" s="231"/>
    </row>
    <row r="6" spans="1:12" ht="18.75" customHeight="1" x14ac:dyDescent="0.4">
      <c r="A6" s="230" t="s">
        <v>60</v>
      </c>
      <c r="B6" s="230"/>
      <c r="C6" s="230"/>
      <c r="D6" s="230"/>
      <c r="E6" s="230"/>
      <c r="F6" s="230"/>
    </row>
    <row r="7" spans="1:12" ht="15" customHeight="1" x14ac:dyDescent="0.5">
      <c r="A7" s="231"/>
      <c r="B7" s="231"/>
      <c r="C7" s="231"/>
      <c r="D7" s="231"/>
      <c r="E7" s="231"/>
      <c r="F7" s="231"/>
    </row>
    <row r="8" spans="1:12" ht="15" customHeight="1" x14ac:dyDescent="0.4">
      <c r="A8" s="228" t="s">
        <v>117</v>
      </c>
      <c r="B8" s="228"/>
      <c r="C8" s="228"/>
      <c r="D8" s="228"/>
      <c r="E8" s="228"/>
      <c r="F8" s="228"/>
    </row>
    <row r="9" spans="1:12" ht="15" customHeight="1" x14ac:dyDescent="0.4">
      <c r="A9" s="228"/>
      <c r="B9" s="228"/>
      <c r="C9" s="228"/>
      <c r="D9" s="228"/>
      <c r="E9" s="228"/>
      <c r="F9" s="228"/>
    </row>
    <row r="10" spans="1:12" ht="15" customHeight="1" x14ac:dyDescent="0.4">
      <c r="A10" s="228"/>
      <c r="B10" s="228"/>
      <c r="C10" s="228"/>
      <c r="D10" s="228"/>
      <c r="E10" s="228"/>
      <c r="F10" s="228"/>
    </row>
    <row r="11" spans="1:12" ht="15" customHeight="1" x14ac:dyDescent="0.4">
      <c r="A11" s="228"/>
      <c r="B11" s="228"/>
      <c r="C11" s="228"/>
      <c r="D11" s="228"/>
      <c r="E11" s="228"/>
      <c r="F11" s="228"/>
    </row>
    <row r="12" spans="1:12" ht="15" customHeight="1" x14ac:dyDescent="0.4">
      <c r="A12" s="46"/>
      <c r="B12" s="46"/>
      <c r="C12" s="46"/>
      <c r="D12" s="46"/>
      <c r="E12" s="46"/>
      <c r="F12" s="46"/>
    </row>
    <row r="13" spans="1:12" ht="18" customHeight="1" x14ac:dyDescent="0.4">
      <c r="A13" s="227" t="s">
        <v>97</v>
      </c>
      <c r="B13" s="227"/>
      <c r="C13" s="227"/>
      <c r="D13" s="227"/>
      <c r="E13" s="227"/>
      <c r="F13" s="227"/>
    </row>
    <row r="14" spans="1:12" ht="15" customHeight="1" x14ac:dyDescent="0.4">
      <c r="A14" s="228" t="s">
        <v>98</v>
      </c>
      <c r="B14" s="228"/>
      <c r="C14" s="228"/>
      <c r="D14" s="228"/>
      <c r="E14" s="228"/>
      <c r="F14" s="228"/>
    </row>
    <row r="15" spans="1:12" ht="15" customHeight="1" x14ac:dyDescent="0.4">
      <c r="A15" s="50"/>
      <c r="B15" s="50"/>
      <c r="C15" s="50"/>
      <c r="D15" s="50"/>
      <c r="E15" s="50"/>
      <c r="F15" s="50"/>
    </row>
    <row r="16" spans="1:12" ht="15" customHeight="1" x14ac:dyDescent="0.4">
      <c r="A16" s="51"/>
      <c r="B16" s="233" t="s">
        <v>99</v>
      </c>
      <c r="C16" s="234"/>
      <c r="D16" s="51" t="s">
        <v>100</v>
      </c>
      <c r="G16" s="29"/>
      <c r="H16" s="29"/>
      <c r="I16" s="29"/>
      <c r="J16" s="29"/>
      <c r="K16" s="29"/>
      <c r="L16" s="29"/>
    </row>
    <row r="17" spans="1:12" ht="31.5" customHeight="1" x14ac:dyDescent="0.4">
      <c r="A17" s="52">
        <v>1</v>
      </c>
      <c r="B17" s="223" t="s">
        <v>101</v>
      </c>
      <c r="C17" s="224"/>
      <c r="D17" s="62"/>
      <c r="G17" s="29"/>
      <c r="H17" s="29"/>
      <c r="I17" s="29"/>
      <c r="J17" s="29"/>
      <c r="K17" s="29"/>
      <c r="L17" s="29"/>
    </row>
    <row r="18" spans="1:12" ht="45.75" customHeight="1" x14ac:dyDescent="0.4">
      <c r="A18" s="52">
        <v>2</v>
      </c>
      <c r="B18" s="223" t="s">
        <v>116</v>
      </c>
      <c r="C18" s="224"/>
      <c r="D18" s="62"/>
      <c r="G18" s="29"/>
      <c r="H18" s="29"/>
      <c r="I18" s="29"/>
      <c r="J18" s="29"/>
      <c r="K18" s="29"/>
      <c r="L18" s="29"/>
    </row>
    <row r="19" spans="1:12" ht="47.25" customHeight="1" x14ac:dyDescent="0.45">
      <c r="A19" s="52">
        <v>3</v>
      </c>
      <c r="B19" s="223" t="s">
        <v>120</v>
      </c>
      <c r="C19" s="224"/>
      <c r="D19" s="62"/>
      <c r="E19" s="18"/>
      <c r="F19" s="49"/>
      <c r="G19" s="29"/>
      <c r="H19" s="29"/>
      <c r="I19" s="29"/>
      <c r="J19" s="29"/>
      <c r="K19" s="29"/>
      <c r="L19" s="29"/>
    </row>
    <row r="20" spans="1:12" ht="31.5" customHeight="1" x14ac:dyDescent="0.4">
      <c r="A20" s="52">
        <v>4</v>
      </c>
      <c r="B20" s="225" t="s">
        <v>136</v>
      </c>
      <c r="C20" s="226"/>
      <c r="D20" s="62"/>
      <c r="E20" s="44"/>
      <c r="F20" s="44"/>
      <c r="G20" s="29"/>
      <c r="H20" s="29"/>
      <c r="I20" s="29"/>
      <c r="J20" s="29"/>
      <c r="K20" s="29"/>
      <c r="L20" s="29"/>
    </row>
    <row r="21" spans="1:12" ht="15" customHeight="1" x14ac:dyDescent="0.4">
      <c r="A21" s="44"/>
      <c r="B21" s="44"/>
      <c r="C21" s="44"/>
      <c r="D21" s="44"/>
      <c r="E21" s="44"/>
      <c r="F21" s="44"/>
      <c r="G21" s="29"/>
      <c r="H21" s="29"/>
      <c r="I21" s="29"/>
      <c r="J21" s="29"/>
      <c r="K21" s="29"/>
      <c r="L21" s="29"/>
    </row>
    <row r="22" spans="1:12" ht="18" customHeight="1" x14ac:dyDescent="0.4">
      <c r="A22" s="227" t="s">
        <v>102</v>
      </c>
      <c r="B22" s="227"/>
      <c r="C22" s="227"/>
      <c r="D22" s="227"/>
      <c r="E22" s="227"/>
      <c r="F22" s="227"/>
    </row>
    <row r="23" spans="1:12" ht="15" customHeight="1" x14ac:dyDescent="0.4">
      <c r="A23" s="228" t="s">
        <v>118</v>
      </c>
      <c r="B23" s="228"/>
      <c r="C23" s="228"/>
      <c r="D23" s="228"/>
      <c r="E23" s="228"/>
      <c r="F23" s="228"/>
    </row>
    <row r="24" spans="1:12" ht="15" customHeight="1" x14ac:dyDescent="0.4">
      <c r="A24" s="228"/>
      <c r="B24" s="228"/>
      <c r="C24" s="228"/>
      <c r="D24" s="228"/>
      <c r="E24" s="228"/>
      <c r="F24" s="228"/>
      <c r="G24" s="29"/>
      <c r="H24" s="29"/>
      <c r="I24" s="29"/>
      <c r="J24" s="29"/>
      <c r="K24" s="29"/>
      <c r="L24" s="29"/>
    </row>
    <row r="25" spans="1:12" ht="15" customHeight="1" x14ac:dyDescent="0.4">
      <c r="A25" s="44"/>
      <c r="B25" s="44"/>
      <c r="C25" s="44"/>
      <c r="D25" s="44"/>
      <c r="E25" s="44"/>
      <c r="F25" s="44"/>
      <c r="G25" s="29"/>
      <c r="H25" s="29"/>
      <c r="I25" s="29"/>
      <c r="J25" s="29"/>
      <c r="K25" s="29"/>
      <c r="L25" s="29"/>
    </row>
    <row r="26" spans="1:12" ht="33.75" customHeight="1" x14ac:dyDescent="0.4">
      <c r="A26" s="44"/>
      <c r="B26" s="53" t="s">
        <v>119</v>
      </c>
      <c r="C26" s="229" t="s">
        <v>103</v>
      </c>
      <c r="D26" s="229"/>
      <c r="E26" s="51" t="s">
        <v>100</v>
      </c>
      <c r="F26" s="44"/>
      <c r="G26" s="29"/>
      <c r="H26" s="29"/>
      <c r="I26" s="29"/>
      <c r="J26" s="29"/>
      <c r="K26" s="29"/>
      <c r="L26" s="29"/>
    </row>
    <row r="27" spans="1:12" ht="51" customHeight="1" x14ac:dyDescent="0.4">
      <c r="A27" s="46"/>
      <c r="B27" s="54" t="s">
        <v>104</v>
      </c>
      <c r="C27" s="222" t="s">
        <v>105</v>
      </c>
      <c r="D27" s="222"/>
      <c r="E27" s="62"/>
      <c r="F27" s="46"/>
      <c r="G27" s="29"/>
      <c r="H27" s="29"/>
      <c r="I27" s="29"/>
      <c r="J27" s="29"/>
      <c r="K27" s="29"/>
      <c r="L27" s="29"/>
    </row>
    <row r="28" spans="1:12" ht="15" customHeight="1" x14ac:dyDescent="0.4">
      <c r="A28" s="46"/>
      <c r="B28" s="46"/>
      <c r="C28" s="46"/>
      <c r="D28" s="46"/>
      <c r="E28" s="46"/>
      <c r="F28" s="46"/>
      <c r="G28" s="29"/>
      <c r="H28" s="29"/>
      <c r="I28" s="29"/>
      <c r="J28" s="29"/>
      <c r="K28" s="29"/>
      <c r="L28" s="29"/>
    </row>
    <row r="29" spans="1:12" ht="15" customHeight="1" x14ac:dyDescent="0.4">
      <c r="A29" s="46"/>
      <c r="B29" s="46"/>
      <c r="C29" s="46"/>
      <c r="D29" s="46"/>
      <c r="E29" s="46"/>
      <c r="F29" s="46"/>
      <c r="G29" s="29"/>
      <c r="H29" s="29"/>
      <c r="I29" s="29"/>
      <c r="J29" s="29"/>
      <c r="K29" s="29"/>
      <c r="L29" s="29"/>
    </row>
    <row r="30" spans="1:12" ht="15.45" x14ac:dyDescent="0.4">
      <c r="G30" s="29"/>
      <c r="H30" s="29"/>
      <c r="I30" s="29"/>
      <c r="J30" s="29"/>
      <c r="K30" s="29"/>
      <c r="L30" s="29"/>
    </row>
    <row r="31" spans="1:12" ht="15.45" x14ac:dyDescent="0.4">
      <c r="G31" s="29"/>
      <c r="H31" s="29"/>
      <c r="I31" s="29"/>
      <c r="J31" s="29"/>
      <c r="K31" s="29"/>
      <c r="L31" s="29"/>
    </row>
    <row r="32" spans="1:12" ht="15.45" x14ac:dyDescent="0.4">
      <c r="G32" s="29"/>
      <c r="H32" s="29"/>
      <c r="I32" s="29"/>
      <c r="J32" s="29"/>
      <c r="K32" s="29"/>
      <c r="L32" s="29"/>
    </row>
    <row r="33" spans="7:12" ht="15.45" x14ac:dyDescent="0.4">
      <c r="G33" s="29"/>
      <c r="H33" s="29"/>
      <c r="I33" s="29"/>
      <c r="J33" s="29"/>
      <c r="K33" s="29"/>
      <c r="L33" s="29"/>
    </row>
    <row r="34" spans="7:12" ht="15.45" x14ac:dyDescent="0.4">
      <c r="G34" s="29"/>
      <c r="H34" s="29"/>
      <c r="I34" s="29"/>
      <c r="J34" s="29"/>
      <c r="K34" s="29"/>
      <c r="L34" s="29"/>
    </row>
    <row r="35" spans="7:12" ht="15.45" x14ac:dyDescent="0.4">
      <c r="G35" s="29"/>
      <c r="H35" s="29"/>
      <c r="I35" s="29"/>
      <c r="J35" s="29"/>
      <c r="K35" s="29"/>
      <c r="L35" s="29"/>
    </row>
    <row r="36" spans="7:12" ht="15.45" x14ac:dyDescent="0.4">
      <c r="G36" s="29"/>
      <c r="H36" s="29"/>
      <c r="I36" s="29"/>
      <c r="J36" s="29"/>
      <c r="K36" s="29"/>
      <c r="L36" s="29"/>
    </row>
    <row r="37" spans="7:12" ht="15.45" x14ac:dyDescent="0.4">
      <c r="G37" s="29"/>
      <c r="H37" s="29"/>
      <c r="I37" s="29"/>
      <c r="J37" s="29"/>
      <c r="K37" s="29"/>
      <c r="L37" s="29"/>
    </row>
    <row r="38" spans="7:12" ht="15.45" x14ac:dyDescent="0.4">
      <c r="G38" s="29"/>
      <c r="H38" s="29"/>
      <c r="I38" s="29"/>
      <c r="J38" s="29"/>
      <c r="K38" s="29"/>
      <c r="L38" s="29"/>
    </row>
    <row r="39" spans="7:12" ht="15.45" x14ac:dyDescent="0.4">
      <c r="G39" s="29"/>
      <c r="H39" s="29"/>
      <c r="I39" s="29"/>
      <c r="J39" s="29"/>
      <c r="K39" s="29"/>
      <c r="L39" s="29"/>
    </row>
    <row r="40" spans="7:12" ht="15.45" x14ac:dyDescent="0.4">
      <c r="G40" s="29"/>
      <c r="H40" s="29"/>
      <c r="I40" s="29"/>
      <c r="J40" s="29"/>
      <c r="K40" s="29"/>
      <c r="L40" s="29"/>
    </row>
    <row r="41" spans="7:12" ht="15.45" x14ac:dyDescent="0.4">
      <c r="G41" s="29"/>
      <c r="H41" s="29"/>
      <c r="I41" s="29"/>
      <c r="J41" s="29"/>
      <c r="K41" s="29"/>
      <c r="L41" s="29"/>
    </row>
    <row r="42" spans="7:12" ht="15.45" x14ac:dyDescent="0.4">
      <c r="G42" s="29"/>
      <c r="H42" s="29"/>
      <c r="I42" s="29"/>
      <c r="J42" s="29"/>
      <c r="K42" s="29"/>
      <c r="L42" s="29"/>
    </row>
    <row r="43" spans="7:12" ht="15.45" x14ac:dyDescent="0.4">
      <c r="G43" s="29"/>
      <c r="H43" s="29"/>
      <c r="I43" s="29"/>
      <c r="J43" s="29"/>
      <c r="K43" s="29"/>
      <c r="L43" s="29"/>
    </row>
    <row r="44" spans="7:12" ht="15.45" x14ac:dyDescent="0.4">
      <c r="G44" s="29"/>
      <c r="H44" s="29"/>
      <c r="I44" s="29"/>
      <c r="J44" s="29"/>
      <c r="K44" s="29"/>
      <c r="L44" s="29"/>
    </row>
    <row r="45" spans="7:12" ht="15.45" x14ac:dyDescent="0.4">
      <c r="G45" s="29"/>
      <c r="H45" s="29"/>
      <c r="I45" s="29"/>
      <c r="J45" s="29"/>
      <c r="K45" s="29"/>
      <c r="L45" s="29"/>
    </row>
    <row r="46" spans="7:12" ht="15.45" x14ac:dyDescent="0.4">
      <c r="G46" s="29"/>
      <c r="H46" s="29"/>
      <c r="I46" s="29"/>
      <c r="J46" s="29"/>
      <c r="K46" s="29"/>
      <c r="L46" s="29"/>
    </row>
    <row r="47" spans="7:12" ht="15.45" x14ac:dyDescent="0.4">
      <c r="G47" s="29"/>
      <c r="H47" s="29"/>
      <c r="I47" s="29"/>
      <c r="J47" s="29"/>
      <c r="K47" s="29"/>
      <c r="L47" s="29"/>
    </row>
    <row r="48" spans="7:12" ht="15.45" x14ac:dyDescent="0.4">
      <c r="G48" s="29"/>
      <c r="H48" s="29"/>
      <c r="I48" s="29"/>
      <c r="J48" s="29"/>
      <c r="K48" s="29"/>
      <c r="L48" s="29"/>
    </row>
    <row r="49" spans="7:12" ht="15.45" x14ac:dyDescent="0.4">
      <c r="G49" s="29"/>
      <c r="H49" s="29"/>
      <c r="I49" s="29"/>
      <c r="J49" s="29"/>
      <c r="K49" s="29"/>
      <c r="L49" s="29"/>
    </row>
    <row r="50" spans="7:12" ht="15.45" x14ac:dyDescent="0.4">
      <c r="G50" s="29"/>
      <c r="H50" s="29"/>
      <c r="I50" s="29"/>
      <c r="J50" s="29"/>
      <c r="K50" s="29"/>
      <c r="L50" s="29"/>
    </row>
    <row r="51" spans="7:12" ht="15.45" x14ac:dyDescent="0.4">
      <c r="G51" s="29"/>
      <c r="H51" s="29"/>
      <c r="I51" s="29"/>
      <c r="J51" s="29"/>
      <c r="K51" s="29"/>
      <c r="L51" s="29"/>
    </row>
    <row r="52" spans="7:12" ht="15.45" x14ac:dyDescent="0.4">
      <c r="G52" s="29"/>
      <c r="H52" s="29"/>
      <c r="I52" s="29"/>
      <c r="J52" s="29"/>
      <c r="K52" s="29"/>
      <c r="L52" s="29"/>
    </row>
    <row r="53" spans="7:12" ht="15.45" x14ac:dyDescent="0.4">
      <c r="G53" s="29"/>
      <c r="H53" s="29"/>
      <c r="I53" s="29"/>
      <c r="J53" s="29"/>
      <c r="K53" s="29"/>
      <c r="L53" s="29"/>
    </row>
    <row r="54" spans="7:12" ht="15.45" x14ac:dyDescent="0.4">
      <c r="G54" s="29"/>
      <c r="H54" s="29"/>
      <c r="I54" s="29"/>
      <c r="J54" s="29"/>
      <c r="K54" s="29"/>
      <c r="L54" s="29"/>
    </row>
    <row r="55" spans="7:12" ht="15.45" x14ac:dyDescent="0.4">
      <c r="G55" s="29"/>
      <c r="H55" s="29"/>
      <c r="I55" s="29"/>
      <c r="J55" s="29"/>
      <c r="K55" s="29"/>
      <c r="L55" s="29"/>
    </row>
    <row r="56" spans="7:12" ht="15.45" x14ac:dyDescent="0.4">
      <c r="G56" s="29"/>
      <c r="H56" s="29"/>
      <c r="I56" s="29"/>
      <c r="J56" s="29"/>
      <c r="K56" s="29"/>
      <c r="L56" s="29"/>
    </row>
    <row r="57" spans="7:12" ht="15.45" x14ac:dyDescent="0.4">
      <c r="G57" s="29"/>
      <c r="H57" s="29"/>
      <c r="I57" s="29"/>
      <c r="J57" s="29"/>
      <c r="K57" s="29"/>
      <c r="L57" s="29"/>
    </row>
    <row r="58" spans="7:12" ht="15.45" x14ac:dyDescent="0.4">
      <c r="G58" s="29"/>
      <c r="H58" s="29"/>
      <c r="I58" s="29"/>
      <c r="J58" s="29"/>
      <c r="K58" s="29"/>
      <c r="L58" s="29"/>
    </row>
    <row r="59" spans="7:12" ht="15.45" x14ac:dyDescent="0.4">
      <c r="G59" s="29"/>
      <c r="H59" s="29"/>
      <c r="I59" s="29"/>
      <c r="J59" s="29"/>
      <c r="K59" s="29"/>
      <c r="L59" s="29"/>
    </row>
    <row r="60" spans="7:12" ht="15.45" x14ac:dyDescent="0.4">
      <c r="G60" s="29"/>
      <c r="H60" s="29"/>
      <c r="I60" s="29"/>
      <c r="J60" s="29"/>
      <c r="K60" s="29"/>
      <c r="L60" s="29"/>
    </row>
    <row r="61" spans="7:12" ht="15.45" x14ac:dyDescent="0.4">
      <c r="G61" s="29"/>
      <c r="H61" s="29"/>
      <c r="I61" s="29"/>
      <c r="J61" s="29"/>
      <c r="K61" s="29"/>
      <c r="L61" s="29"/>
    </row>
    <row r="62" spans="7:12" ht="15.45" x14ac:dyDescent="0.4">
      <c r="G62" s="29"/>
      <c r="H62" s="29"/>
      <c r="I62" s="29"/>
      <c r="J62" s="29"/>
      <c r="K62" s="29"/>
      <c r="L62" s="29"/>
    </row>
    <row r="63" spans="7:12" ht="15.45" x14ac:dyDescent="0.4">
      <c r="G63" s="29"/>
      <c r="H63" s="29"/>
      <c r="I63" s="29"/>
      <c r="J63" s="29"/>
      <c r="K63" s="29"/>
      <c r="L63" s="29"/>
    </row>
    <row r="64" spans="7:12" ht="15.45" x14ac:dyDescent="0.4">
      <c r="G64" s="29"/>
      <c r="H64" s="29"/>
      <c r="I64" s="29"/>
      <c r="J64" s="29"/>
      <c r="K64" s="29"/>
      <c r="L64" s="29"/>
    </row>
    <row r="65" spans="7:12" ht="15.45" x14ac:dyDescent="0.4">
      <c r="G65" s="29"/>
      <c r="H65" s="29"/>
      <c r="I65" s="29"/>
      <c r="J65" s="29"/>
      <c r="K65" s="29"/>
      <c r="L65" s="29"/>
    </row>
    <row r="66" spans="7:12" ht="15.45" x14ac:dyDescent="0.4">
      <c r="G66" s="29"/>
      <c r="H66" s="29"/>
      <c r="I66" s="29"/>
      <c r="J66" s="29"/>
      <c r="K66" s="29"/>
      <c r="L66" s="29"/>
    </row>
    <row r="67" spans="7:12" ht="15.45" x14ac:dyDescent="0.4">
      <c r="G67" s="29"/>
      <c r="H67" s="29"/>
      <c r="I67" s="29"/>
      <c r="J67" s="29"/>
      <c r="K67" s="29"/>
      <c r="L67" s="29"/>
    </row>
    <row r="68" spans="7:12" ht="15.45" x14ac:dyDescent="0.4">
      <c r="G68" s="29"/>
      <c r="H68" s="29"/>
      <c r="I68" s="29"/>
      <c r="J68" s="29"/>
      <c r="K68" s="29"/>
      <c r="L68" s="29"/>
    </row>
    <row r="69" spans="7:12" ht="15.45" x14ac:dyDescent="0.4">
      <c r="G69" s="29"/>
      <c r="H69" s="29"/>
      <c r="I69" s="29"/>
      <c r="J69" s="29"/>
      <c r="K69" s="29"/>
      <c r="L69" s="29"/>
    </row>
    <row r="70" spans="7:12" ht="15.45" x14ac:dyDescent="0.4">
      <c r="G70" s="29"/>
      <c r="H70" s="29"/>
      <c r="I70" s="29"/>
      <c r="J70" s="29"/>
      <c r="K70" s="29"/>
      <c r="L70" s="29"/>
    </row>
    <row r="71" spans="7:12" ht="15.45" x14ac:dyDescent="0.4">
      <c r="G71" s="29"/>
      <c r="H71" s="29"/>
      <c r="I71" s="29"/>
      <c r="J71" s="29"/>
      <c r="K71" s="29"/>
      <c r="L71" s="29"/>
    </row>
    <row r="72" spans="7:12" ht="15.45" x14ac:dyDescent="0.4">
      <c r="G72" s="29"/>
      <c r="H72" s="29"/>
      <c r="I72" s="29"/>
      <c r="J72" s="29"/>
      <c r="K72" s="29"/>
      <c r="L72" s="29"/>
    </row>
    <row r="73" spans="7:12" ht="15.45" x14ac:dyDescent="0.4">
      <c r="G73" s="29"/>
      <c r="H73" s="29"/>
      <c r="I73" s="29"/>
      <c r="J73" s="29"/>
      <c r="K73" s="29"/>
      <c r="L73" s="29"/>
    </row>
    <row r="74" spans="7:12" ht="15.45" x14ac:dyDescent="0.4">
      <c r="G74" s="29"/>
      <c r="H74" s="29"/>
      <c r="I74" s="29"/>
      <c r="J74" s="29"/>
      <c r="K74" s="29"/>
      <c r="L74" s="29"/>
    </row>
    <row r="75" spans="7:12" ht="15.45" x14ac:dyDescent="0.4">
      <c r="G75" s="29"/>
      <c r="H75" s="29"/>
      <c r="I75" s="29"/>
      <c r="J75" s="29"/>
      <c r="K75" s="29"/>
      <c r="L75" s="29"/>
    </row>
    <row r="76" spans="7:12" ht="15.45" x14ac:dyDescent="0.4">
      <c r="G76" s="29"/>
      <c r="H76" s="29"/>
      <c r="I76" s="29"/>
      <c r="J76" s="29"/>
      <c r="K76" s="29"/>
      <c r="L76" s="29"/>
    </row>
    <row r="77" spans="7:12" ht="15.45" x14ac:dyDescent="0.4">
      <c r="G77" s="29"/>
      <c r="H77" s="29"/>
      <c r="I77" s="29"/>
      <c r="J77" s="29"/>
      <c r="K77" s="29"/>
      <c r="L77" s="29"/>
    </row>
    <row r="78" spans="7:12" ht="15.45" x14ac:dyDescent="0.4">
      <c r="G78" s="29"/>
      <c r="H78" s="29"/>
      <c r="I78" s="29"/>
      <c r="J78" s="29"/>
      <c r="K78" s="29"/>
      <c r="L78" s="29"/>
    </row>
    <row r="79" spans="7:12" ht="15.45" x14ac:dyDescent="0.4">
      <c r="G79" s="29"/>
      <c r="H79" s="29"/>
      <c r="I79" s="29"/>
      <c r="J79" s="29"/>
      <c r="K79" s="29"/>
      <c r="L79" s="29"/>
    </row>
    <row r="80" spans="7:12" ht="15.45" x14ac:dyDescent="0.4">
      <c r="G80" s="29"/>
      <c r="H80" s="29"/>
      <c r="I80" s="29"/>
      <c r="J80" s="29"/>
      <c r="K80" s="29"/>
      <c r="L80" s="29"/>
    </row>
    <row r="81" spans="7:12" ht="15.45" x14ac:dyDescent="0.4">
      <c r="G81" s="29"/>
      <c r="H81" s="29"/>
      <c r="I81" s="29"/>
      <c r="J81" s="29"/>
      <c r="K81" s="29"/>
      <c r="L81" s="29"/>
    </row>
    <row r="82" spans="7:12" ht="15.45" x14ac:dyDescent="0.4">
      <c r="G82" s="29"/>
      <c r="H82" s="29"/>
      <c r="I82" s="29"/>
      <c r="J82" s="29"/>
      <c r="K82" s="29"/>
      <c r="L82" s="29"/>
    </row>
    <row r="83" spans="7:12" ht="15.45" x14ac:dyDescent="0.4">
      <c r="G83" s="29"/>
      <c r="H83" s="29"/>
      <c r="I83" s="29"/>
      <c r="J83" s="29"/>
      <c r="K83" s="29"/>
      <c r="L83" s="29"/>
    </row>
    <row r="84" spans="7:12" ht="15.45" x14ac:dyDescent="0.4">
      <c r="G84" s="29"/>
      <c r="H84" s="29"/>
      <c r="I84" s="29"/>
      <c r="J84" s="29"/>
      <c r="K84" s="29"/>
      <c r="L84" s="29"/>
    </row>
    <row r="85" spans="7:12" ht="15.45" x14ac:dyDescent="0.4">
      <c r="G85" s="29"/>
      <c r="H85" s="29"/>
      <c r="I85" s="29"/>
      <c r="J85" s="29"/>
      <c r="K85" s="29"/>
      <c r="L85" s="29"/>
    </row>
    <row r="86" spans="7:12" ht="15.45" x14ac:dyDescent="0.4">
      <c r="G86" s="29"/>
      <c r="H86" s="29"/>
      <c r="I86" s="29"/>
      <c r="J86" s="29"/>
      <c r="K86" s="29"/>
      <c r="L86" s="29"/>
    </row>
    <row r="87" spans="7:12" ht="15.45" x14ac:dyDescent="0.4">
      <c r="G87" s="29"/>
      <c r="H87" s="29"/>
      <c r="I87" s="29"/>
      <c r="J87" s="29"/>
      <c r="K87" s="29"/>
      <c r="L87" s="29"/>
    </row>
    <row r="88" spans="7:12" ht="15.45" x14ac:dyDescent="0.4">
      <c r="G88" s="29"/>
      <c r="H88" s="29"/>
      <c r="I88" s="29"/>
      <c r="J88" s="29"/>
      <c r="K88" s="29"/>
      <c r="L88" s="29"/>
    </row>
    <row r="89" spans="7:12" ht="15.45" x14ac:dyDescent="0.4">
      <c r="G89" s="29"/>
      <c r="H89" s="29"/>
      <c r="I89" s="29"/>
      <c r="J89" s="29"/>
      <c r="K89" s="29"/>
      <c r="L89" s="29"/>
    </row>
    <row r="90" spans="7:12" ht="15.45" x14ac:dyDescent="0.4">
      <c r="G90" s="29"/>
      <c r="H90" s="29"/>
      <c r="I90" s="29"/>
      <c r="J90" s="29"/>
      <c r="K90" s="29"/>
      <c r="L90" s="29"/>
    </row>
    <row r="91" spans="7:12" ht="15.45" x14ac:dyDescent="0.4">
      <c r="G91" s="29"/>
      <c r="H91" s="29"/>
      <c r="I91" s="29"/>
      <c r="J91" s="29"/>
      <c r="K91" s="29"/>
      <c r="L91" s="29"/>
    </row>
    <row r="92" spans="7:12" ht="15.45" x14ac:dyDescent="0.4">
      <c r="G92" s="29"/>
      <c r="H92" s="29"/>
      <c r="I92" s="29"/>
      <c r="J92" s="29"/>
      <c r="K92" s="29"/>
      <c r="L92" s="29"/>
    </row>
    <row r="93" spans="7:12" ht="15.45" x14ac:dyDescent="0.4">
      <c r="G93" s="29"/>
      <c r="H93" s="29"/>
      <c r="I93" s="29"/>
      <c r="J93" s="29"/>
      <c r="K93" s="29"/>
      <c r="L93" s="29"/>
    </row>
    <row r="94" spans="7:12" ht="15.45" x14ac:dyDescent="0.4">
      <c r="G94" s="29"/>
      <c r="H94" s="29"/>
      <c r="I94" s="29"/>
      <c r="J94" s="29"/>
      <c r="K94" s="29"/>
      <c r="L94" s="29"/>
    </row>
    <row r="95" spans="7:12" ht="15.45" x14ac:dyDescent="0.4">
      <c r="G95" s="29"/>
      <c r="H95" s="29"/>
      <c r="I95" s="29"/>
      <c r="J95" s="29"/>
      <c r="K95" s="29"/>
      <c r="L95" s="29"/>
    </row>
    <row r="96" spans="7:12" ht="15.45" x14ac:dyDescent="0.4">
      <c r="G96" s="29"/>
      <c r="H96" s="29"/>
      <c r="I96" s="29"/>
      <c r="J96" s="29"/>
      <c r="K96" s="29"/>
      <c r="L96" s="29"/>
    </row>
    <row r="97" spans="7:12" ht="15.45" x14ac:dyDescent="0.4">
      <c r="G97" s="29"/>
      <c r="H97" s="29"/>
      <c r="I97" s="29"/>
      <c r="J97" s="29"/>
      <c r="K97" s="29"/>
      <c r="L97" s="29"/>
    </row>
    <row r="98" spans="7:12" ht="15.45" x14ac:dyDescent="0.4">
      <c r="G98" s="29"/>
      <c r="H98" s="29"/>
      <c r="I98" s="29"/>
      <c r="J98" s="29"/>
      <c r="K98" s="29"/>
      <c r="L98" s="29"/>
    </row>
    <row r="99" spans="7:12" ht="15.45" x14ac:dyDescent="0.4">
      <c r="G99" s="29"/>
      <c r="H99" s="29"/>
      <c r="I99" s="29"/>
      <c r="J99" s="29"/>
      <c r="K99" s="29"/>
      <c r="L99" s="29"/>
    </row>
    <row r="100" spans="7:12" ht="15.45" x14ac:dyDescent="0.4">
      <c r="G100" s="29"/>
      <c r="H100" s="29"/>
      <c r="I100" s="29"/>
      <c r="J100" s="29"/>
      <c r="K100" s="29"/>
      <c r="L100" s="29"/>
    </row>
  </sheetData>
  <sheetProtection algorithmName="SHA-512" hashValue="X3wHQ1m1cnIzCOsI2vLLtULgPS0xdc4k79/mYc8kEYsnLdMtiSmcqP7Pdr05Q9TWUeQcWZRpgF+FTAjJgroO7g==" saltValue="PN4gdIuMZ9bHaPf+/Z4f8g==" spinCount="100000" sheet="1" objects="1" scenarios="1"/>
  <mergeCells count="19">
    <mergeCell ref="B17:C17"/>
    <mergeCell ref="A1:F1"/>
    <mergeCell ref="A2:F2"/>
    <mergeCell ref="A3:F3"/>
    <mergeCell ref="A4:F4"/>
    <mergeCell ref="A5:F5"/>
    <mergeCell ref="A6:F6"/>
    <mergeCell ref="A7:F7"/>
    <mergeCell ref="A8:F11"/>
    <mergeCell ref="A13:F13"/>
    <mergeCell ref="A14:F14"/>
    <mergeCell ref="B16:C16"/>
    <mergeCell ref="C27:D27"/>
    <mergeCell ref="B18:C18"/>
    <mergeCell ref="B19:C19"/>
    <mergeCell ref="B20:C20"/>
    <mergeCell ref="A22:F22"/>
    <mergeCell ref="A23:F24"/>
    <mergeCell ref="C26:D26"/>
  </mergeCells>
  <pageMargins left="0.7" right="0.7" top="0.98479166666666662" bottom="0.75" header="0.3" footer="0.3"/>
  <pageSetup scale="72" fitToHeight="0" orientation="landscape" r:id="rId1"/>
  <headerFooter>
    <oddFooter>&amp;L&amp;"Arial,Regular"&amp;12&amp;K000000FINAL March 6, 2019&amp;C&amp;"Arial,Regular"&amp;12Page &amp;P of &amp;N&amp;R&amp;"Arial,Regular"&amp;12&amp;K000000&amp;A</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Misc!$A$1:$A$2</xm:f>
          </x14:formula1>
          <xm:sqref>E27 D17:D20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pageSetUpPr fitToPage="1"/>
  </sheetPr>
  <dimension ref="A1:G33"/>
  <sheetViews>
    <sheetView showGridLines="0" zoomScaleNormal="100" workbookViewId="0">
      <selection activeCell="A63" sqref="A63"/>
    </sheetView>
  </sheetViews>
  <sheetFormatPr defaultRowHeight="14.6" x14ac:dyDescent="0.4"/>
  <cols>
    <col min="1" max="1" width="42.69140625" customWidth="1"/>
    <col min="2" max="2" width="25.69140625" customWidth="1"/>
    <col min="3" max="3" width="29.3046875" customWidth="1"/>
    <col min="4" max="4" width="85.3828125" customWidth="1"/>
  </cols>
  <sheetData>
    <row r="1" spans="1:7" ht="15" customHeight="1" x14ac:dyDescent="0.4">
      <c r="C1" s="55" t="s">
        <v>58</v>
      </c>
      <c r="D1" s="55"/>
      <c r="E1" s="55"/>
      <c r="F1" s="55"/>
      <c r="G1" s="55"/>
    </row>
    <row r="2" spans="1:7" ht="15" customHeight="1" x14ac:dyDescent="0.4">
      <c r="C2" s="56"/>
      <c r="D2" s="56"/>
      <c r="E2" s="56"/>
      <c r="F2" s="56"/>
      <c r="G2" s="56"/>
    </row>
    <row r="3" spans="1:7" ht="20.149999999999999" x14ac:dyDescent="0.4">
      <c r="C3" s="55" t="s">
        <v>59</v>
      </c>
      <c r="D3" s="55"/>
      <c r="E3" s="55"/>
      <c r="F3" s="55"/>
      <c r="G3" s="55"/>
    </row>
    <row r="4" spans="1:7" ht="15" customHeight="1" x14ac:dyDescent="0.4">
      <c r="C4" s="58" t="s">
        <v>106</v>
      </c>
      <c r="D4" s="58"/>
      <c r="E4" s="58"/>
      <c r="F4" s="58"/>
      <c r="G4" s="58"/>
    </row>
    <row r="5" spans="1:7" ht="15" customHeight="1" x14ac:dyDescent="0.4">
      <c r="C5" s="56"/>
      <c r="D5" s="56"/>
      <c r="E5" s="56"/>
      <c r="F5" s="56"/>
      <c r="G5" s="56"/>
    </row>
    <row r="6" spans="1:7" ht="20.149999999999999" x14ac:dyDescent="0.4">
      <c r="C6" s="55" t="s">
        <v>60</v>
      </c>
      <c r="D6" s="55"/>
      <c r="E6" s="55"/>
      <c r="F6" s="55"/>
      <c r="G6" s="55"/>
    </row>
    <row r="7" spans="1:7" ht="18.45" x14ac:dyDescent="0.5">
      <c r="C7" s="1"/>
    </row>
    <row r="10" spans="1:7" ht="15.45" x14ac:dyDescent="0.4">
      <c r="A10" s="64" t="s">
        <v>127</v>
      </c>
      <c r="B10" s="65"/>
      <c r="C10" s="65"/>
      <c r="D10" s="66"/>
    </row>
    <row r="11" spans="1:7" s="3" customFormat="1" ht="15.45" x14ac:dyDescent="0.4">
      <c r="A11" s="236" t="s">
        <v>33</v>
      </c>
      <c r="B11" s="237"/>
      <c r="C11" s="237"/>
      <c r="D11" s="238"/>
    </row>
    <row r="12" spans="1:7" s="3" customFormat="1" ht="15.45" x14ac:dyDescent="0.4">
      <c r="A12" s="67" t="s">
        <v>126</v>
      </c>
      <c r="B12" s="68"/>
      <c r="C12" s="68"/>
      <c r="D12" s="69"/>
    </row>
    <row r="13" spans="1:7" s="3" customFormat="1" ht="15" thickBot="1" x14ac:dyDescent="0.45">
      <c r="A13" s="31"/>
      <c r="B13" s="63"/>
      <c r="C13" s="63"/>
      <c r="D13" s="63"/>
    </row>
    <row r="14" spans="1:7" ht="18" customHeight="1" x14ac:dyDescent="0.4">
      <c r="A14" s="239" t="s">
        <v>17</v>
      </c>
      <c r="B14" s="240"/>
      <c r="C14" s="240"/>
      <c r="D14" s="241"/>
    </row>
    <row r="15" spans="1:7" ht="36.75" customHeight="1" thickBot="1" x14ac:dyDescent="0.45">
      <c r="A15" s="81" t="s">
        <v>18</v>
      </c>
      <c r="B15" s="82" t="s">
        <v>21</v>
      </c>
      <c r="C15" s="83" t="s">
        <v>20</v>
      </c>
      <c r="D15" s="84" t="s">
        <v>35</v>
      </c>
    </row>
    <row r="16" spans="1:7" ht="28.3" x14ac:dyDescent="0.4">
      <c r="A16" s="85" t="s">
        <v>1</v>
      </c>
      <c r="B16" s="86">
        <v>0.2</v>
      </c>
      <c r="C16" s="87" t="s">
        <v>134</v>
      </c>
      <c r="D16" s="88" t="s">
        <v>130</v>
      </c>
    </row>
    <row r="17" spans="1:4" ht="28.3" x14ac:dyDescent="0.4">
      <c r="A17" s="89" t="s">
        <v>2</v>
      </c>
      <c r="B17" s="90">
        <v>0.8</v>
      </c>
      <c r="C17" s="91" t="s">
        <v>134</v>
      </c>
      <c r="D17" s="88" t="s">
        <v>130</v>
      </c>
    </row>
    <row r="18" spans="1:4" ht="28.3" x14ac:dyDescent="0.4">
      <c r="A18" s="89" t="s">
        <v>3</v>
      </c>
      <c r="B18" s="90">
        <v>1.5</v>
      </c>
      <c r="C18" s="91" t="s">
        <v>134</v>
      </c>
      <c r="D18" s="88" t="s">
        <v>130</v>
      </c>
    </row>
    <row r="19" spans="1:4" ht="28.3" x14ac:dyDescent="0.4">
      <c r="A19" s="89" t="s">
        <v>23</v>
      </c>
      <c r="B19" s="90">
        <v>5.0999999999999996</v>
      </c>
      <c r="C19" s="91" t="s">
        <v>134</v>
      </c>
      <c r="D19" s="88" t="s">
        <v>130</v>
      </c>
    </row>
    <row r="20" spans="1:4" ht="28.3" x14ac:dyDescent="0.4">
      <c r="A20" s="89" t="s">
        <v>24</v>
      </c>
      <c r="B20" s="90">
        <v>0.4</v>
      </c>
      <c r="C20" s="91" t="s">
        <v>134</v>
      </c>
      <c r="D20" s="88" t="s">
        <v>130</v>
      </c>
    </row>
    <row r="21" spans="1:4" ht="28.3" x14ac:dyDescent="0.4">
      <c r="A21" s="89" t="s">
        <v>5</v>
      </c>
      <c r="B21" s="90">
        <v>3.5</v>
      </c>
      <c r="C21" s="91" t="s">
        <v>134</v>
      </c>
      <c r="D21" s="88" t="s">
        <v>130</v>
      </c>
    </row>
    <row r="22" spans="1:4" ht="28.3" x14ac:dyDescent="0.4">
      <c r="A22" s="89" t="s">
        <v>25</v>
      </c>
      <c r="B22" s="90">
        <v>4.3</v>
      </c>
      <c r="C22" s="91" t="s">
        <v>134</v>
      </c>
      <c r="D22" s="88" t="s">
        <v>130</v>
      </c>
    </row>
    <row r="23" spans="1:4" ht="28.3" x14ac:dyDescent="0.4">
      <c r="A23" s="89" t="s">
        <v>7</v>
      </c>
      <c r="B23" s="90">
        <v>2.7</v>
      </c>
      <c r="C23" s="91" t="s">
        <v>134</v>
      </c>
      <c r="D23" s="88" t="s">
        <v>130</v>
      </c>
    </row>
    <row r="24" spans="1:4" ht="28.3" x14ac:dyDescent="0.4">
      <c r="A24" s="89" t="s">
        <v>26</v>
      </c>
      <c r="B24" s="90">
        <v>0.21</v>
      </c>
      <c r="C24" s="91" t="s">
        <v>134</v>
      </c>
      <c r="D24" s="88" t="s">
        <v>130</v>
      </c>
    </row>
    <row r="25" spans="1:4" ht="42.9" thickBot="1" x14ac:dyDescent="0.45">
      <c r="A25" s="92" t="s">
        <v>34</v>
      </c>
      <c r="B25" s="93">
        <v>2.5</v>
      </c>
      <c r="C25" s="94" t="s">
        <v>134</v>
      </c>
      <c r="D25" s="95" t="s">
        <v>129</v>
      </c>
    </row>
    <row r="26" spans="1:4" x14ac:dyDescent="0.4">
      <c r="A26" s="96"/>
      <c r="B26" s="97"/>
      <c r="C26" s="98"/>
      <c r="D26" s="98"/>
    </row>
    <row r="27" spans="1:4" x14ac:dyDescent="0.4">
      <c r="A27" s="235" t="s">
        <v>123</v>
      </c>
      <c r="B27" s="235"/>
      <c r="C27" s="98"/>
      <c r="D27" s="98"/>
    </row>
    <row r="28" spans="1:4" x14ac:dyDescent="0.4">
      <c r="A28" s="99">
        <v>2204.62</v>
      </c>
      <c r="B28" s="99" t="s">
        <v>38</v>
      </c>
      <c r="C28" s="100"/>
      <c r="D28" s="100"/>
    </row>
    <row r="29" spans="1:4" x14ac:dyDescent="0.4">
      <c r="A29" s="99">
        <v>1000000</v>
      </c>
      <c r="B29" s="99" t="s">
        <v>41</v>
      </c>
      <c r="C29" s="100"/>
      <c r="D29" s="100"/>
    </row>
    <row r="30" spans="1:4" x14ac:dyDescent="0.4">
      <c r="A30" s="99">
        <v>454</v>
      </c>
      <c r="B30" s="99" t="s">
        <v>42</v>
      </c>
      <c r="C30" s="100"/>
      <c r="D30" s="100"/>
    </row>
    <row r="31" spans="1:4" x14ac:dyDescent="0.4">
      <c r="A31" s="99">
        <v>293.07</v>
      </c>
      <c r="B31" s="99" t="s">
        <v>51</v>
      </c>
      <c r="C31" s="100"/>
      <c r="D31" s="100"/>
    </row>
    <row r="32" spans="1:4" x14ac:dyDescent="0.4">
      <c r="A32" s="99">
        <v>0.27800000000000002</v>
      </c>
      <c r="B32" s="99" t="s">
        <v>55</v>
      </c>
      <c r="C32" s="100"/>
      <c r="D32" s="100"/>
    </row>
    <row r="33" spans="1:4" x14ac:dyDescent="0.4">
      <c r="A33" s="99">
        <v>907</v>
      </c>
      <c r="B33" s="99" t="s">
        <v>56</v>
      </c>
      <c r="C33" s="100"/>
      <c r="D33" s="100"/>
    </row>
  </sheetData>
  <sheetProtection algorithmName="SHA-512" hashValue="1sqSMiqgU+G/VZpuQpvYFg5P1t1vQA5rIhAIiHz71ZiJtBoCEKDh2qzUSjtYKmxDrtd6KqOI8hdlfJ8QdSHzuw==" saltValue="bLq3jHvBHL8TkvYnmC9+CQ==" spinCount="100000" sheet="1" objects="1" scenarios="1"/>
  <mergeCells count="3">
    <mergeCell ref="A27:B27"/>
    <mergeCell ref="A11:D11"/>
    <mergeCell ref="A14:D14"/>
  </mergeCells>
  <hyperlinks>
    <hyperlink ref="A12" r:id="rId1" xr:uid="{00000000-0004-0000-0600-000000000000}"/>
  </hyperlinks>
  <pageMargins left="0.7" right="0.7" top="0.75" bottom="0.75" header="0.3" footer="0.3"/>
  <pageSetup scale="49" orientation="portrait" r:id="rId2"/>
  <headerFooter>
    <oddFooter>&amp;LFINAL March 6, 2019&amp;CPage &amp;P of &amp;N&amp;R&amp;A</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pageSetUpPr fitToPage="1"/>
  </sheetPr>
  <dimension ref="A1:D37"/>
  <sheetViews>
    <sheetView showGridLines="0" zoomScaleNormal="100" workbookViewId="0">
      <selection activeCell="C30" sqref="C30"/>
    </sheetView>
  </sheetViews>
  <sheetFormatPr defaultRowHeight="14.6" x14ac:dyDescent="0.4"/>
  <cols>
    <col min="1" max="1" width="46" customWidth="1"/>
    <col min="2" max="2" width="28.53515625" customWidth="1"/>
    <col min="3" max="3" width="31" customWidth="1"/>
    <col min="4" max="4" width="75.84375" customWidth="1"/>
  </cols>
  <sheetData>
    <row r="1" spans="1:4" ht="20.149999999999999" x14ac:dyDescent="0.4">
      <c r="C1" s="55" t="s">
        <v>58</v>
      </c>
    </row>
    <row r="2" spans="1:4" x14ac:dyDescent="0.4">
      <c r="C2" s="56"/>
    </row>
    <row r="3" spans="1:4" ht="20.149999999999999" x14ac:dyDescent="0.4">
      <c r="C3" s="55" t="s">
        <v>59</v>
      </c>
    </row>
    <row r="4" spans="1:4" ht="20.149999999999999" x14ac:dyDescent="0.4">
      <c r="C4" s="58" t="s">
        <v>106</v>
      </c>
    </row>
    <row r="5" spans="1:4" x14ac:dyDescent="0.4">
      <c r="C5" s="56"/>
    </row>
    <row r="6" spans="1:4" ht="20.149999999999999" x14ac:dyDescent="0.4">
      <c r="C6" s="55" t="s">
        <v>60</v>
      </c>
    </row>
    <row r="7" spans="1:4" ht="18.45" x14ac:dyDescent="0.5">
      <c r="C7" s="1"/>
    </row>
    <row r="10" spans="1:4" ht="15.45" x14ac:dyDescent="0.4">
      <c r="A10" s="64" t="s">
        <v>127</v>
      </c>
      <c r="B10" s="70"/>
      <c r="C10" s="70"/>
      <c r="D10" s="71"/>
    </row>
    <row r="11" spans="1:4" s="3" customFormat="1" ht="15.45" x14ac:dyDescent="0.4">
      <c r="A11" s="236" t="s">
        <v>33</v>
      </c>
      <c r="B11" s="237"/>
      <c r="C11" s="237"/>
      <c r="D11" s="238"/>
    </row>
    <row r="12" spans="1:4" s="3" customFormat="1" ht="15.45" x14ac:dyDescent="0.4">
      <c r="A12" s="67" t="s">
        <v>126</v>
      </c>
      <c r="B12" s="72"/>
      <c r="C12" s="72"/>
      <c r="D12" s="73"/>
    </row>
    <row r="13" spans="1:4" s="3" customFormat="1" ht="15" thickBot="1" x14ac:dyDescent="0.45">
      <c r="A13" s="31"/>
      <c r="B13" s="63"/>
      <c r="C13" s="63"/>
      <c r="D13" s="63"/>
    </row>
    <row r="14" spans="1:4" ht="18" customHeight="1" x14ac:dyDescent="0.4">
      <c r="A14" s="239" t="s">
        <v>17</v>
      </c>
      <c r="B14" s="240"/>
      <c r="C14" s="240"/>
      <c r="D14" s="241"/>
    </row>
    <row r="15" spans="1:4" ht="28.75" thickBot="1" x14ac:dyDescent="0.45">
      <c r="A15" s="81" t="s">
        <v>18</v>
      </c>
      <c r="B15" s="82" t="s">
        <v>53</v>
      </c>
      <c r="C15" s="83" t="s">
        <v>20</v>
      </c>
      <c r="D15" s="84" t="s">
        <v>35</v>
      </c>
    </row>
    <row r="16" spans="1:4" ht="18" customHeight="1" x14ac:dyDescent="0.4">
      <c r="A16" s="85" t="s">
        <v>1</v>
      </c>
      <c r="B16" s="101">
        <v>701.51663751626802</v>
      </c>
      <c r="C16" s="87" t="s">
        <v>52</v>
      </c>
      <c r="D16" s="102" t="s">
        <v>125</v>
      </c>
    </row>
    <row r="17" spans="1:4" ht="18" customHeight="1" x14ac:dyDescent="0.4">
      <c r="A17" s="89" t="s">
        <v>2</v>
      </c>
      <c r="B17" s="103">
        <v>14791.4973324199</v>
      </c>
      <c r="C17" s="91" t="s">
        <v>52</v>
      </c>
      <c r="D17" s="102" t="s">
        <v>125</v>
      </c>
    </row>
    <row r="18" spans="1:4" ht="18" customHeight="1" x14ac:dyDescent="0.4">
      <c r="A18" s="89" t="s">
        <v>3</v>
      </c>
      <c r="B18" s="103">
        <v>9419.10800985282</v>
      </c>
      <c r="C18" s="91" t="s">
        <v>52</v>
      </c>
      <c r="D18" s="102" t="s">
        <v>125</v>
      </c>
    </row>
    <row r="19" spans="1:4" ht="18" customHeight="1" x14ac:dyDescent="0.4">
      <c r="A19" s="89" t="s">
        <v>48</v>
      </c>
      <c r="B19" s="103">
        <v>2849.9250162569201</v>
      </c>
      <c r="C19" s="91" t="s">
        <v>52</v>
      </c>
      <c r="D19" s="102" t="s">
        <v>125</v>
      </c>
    </row>
    <row r="20" spans="1:4" ht="18" customHeight="1" x14ac:dyDescent="0.4">
      <c r="A20" s="89" t="s">
        <v>49</v>
      </c>
      <c r="B20" s="103">
        <v>214.084837020614</v>
      </c>
      <c r="C20" s="91" t="s">
        <v>52</v>
      </c>
      <c r="D20" s="102" t="s">
        <v>125</v>
      </c>
    </row>
    <row r="21" spans="1:4" ht="18" customHeight="1" x14ac:dyDescent="0.4">
      <c r="A21" s="89" t="s">
        <v>5</v>
      </c>
      <c r="B21" s="103">
        <v>4846.7706857171397</v>
      </c>
      <c r="C21" s="91" t="s">
        <v>52</v>
      </c>
      <c r="D21" s="102" t="s">
        <v>125</v>
      </c>
    </row>
    <row r="22" spans="1:4" ht="18" customHeight="1" x14ac:dyDescent="0.4">
      <c r="A22" s="89" t="s">
        <v>6</v>
      </c>
      <c r="B22" s="103">
        <v>2800.3461504857401</v>
      </c>
      <c r="C22" s="91" t="s">
        <v>52</v>
      </c>
      <c r="D22" s="102" t="s">
        <v>125</v>
      </c>
    </row>
    <row r="23" spans="1:4" ht="18" customHeight="1" x14ac:dyDescent="0.4">
      <c r="A23" s="89" t="s">
        <v>50</v>
      </c>
      <c r="B23" s="103">
        <v>3511.8532240774798</v>
      </c>
      <c r="C23" s="91" t="s">
        <v>52</v>
      </c>
      <c r="D23" s="102" t="s">
        <v>125</v>
      </c>
    </row>
    <row r="24" spans="1:4" ht="18" customHeight="1" x14ac:dyDescent="0.4">
      <c r="A24" s="89" t="s">
        <v>8</v>
      </c>
      <c r="B24" s="103">
        <v>-102.6</v>
      </c>
      <c r="C24" s="91" t="s">
        <v>52</v>
      </c>
      <c r="D24" s="102" t="s">
        <v>125</v>
      </c>
    </row>
    <row r="25" spans="1:4" ht="71.150000000000006" thickBot="1" x14ac:dyDescent="0.45">
      <c r="A25" s="104" t="s">
        <v>34</v>
      </c>
      <c r="B25" s="105">
        <f>'GHG ERFs'!B25/('Co-Ben ERFs'!$A$35*'Co-Ben ERFs'!$A$36)</f>
        <v>6604.3218682305696</v>
      </c>
      <c r="C25" s="94" t="s">
        <v>52</v>
      </c>
      <c r="D25" s="95" t="s">
        <v>129</v>
      </c>
    </row>
    <row r="26" spans="1:4" ht="15" thickBot="1" x14ac:dyDescent="0.45">
      <c r="A26" s="98"/>
      <c r="B26" s="98"/>
      <c r="C26" s="98"/>
      <c r="D26" s="98"/>
    </row>
    <row r="27" spans="1:4" ht="18" customHeight="1" x14ac:dyDescent="0.4">
      <c r="A27" s="244" t="s">
        <v>43</v>
      </c>
      <c r="B27" s="245"/>
      <c r="C27" s="245"/>
      <c r="D27" s="246"/>
    </row>
    <row r="28" spans="1:4" ht="30" customHeight="1" x14ac:dyDescent="0.4">
      <c r="A28" s="106" t="s">
        <v>19</v>
      </c>
      <c r="B28" s="107" t="s">
        <v>21</v>
      </c>
      <c r="C28" s="108" t="s">
        <v>20</v>
      </c>
      <c r="D28" s="109" t="s">
        <v>35</v>
      </c>
    </row>
    <row r="29" spans="1:4" ht="43.5" customHeight="1" x14ac:dyDescent="0.4">
      <c r="A29" s="110" t="s">
        <v>44</v>
      </c>
      <c r="B29" s="141">
        <v>2.0400000000000001E-5</v>
      </c>
      <c r="C29" s="91" t="s">
        <v>46</v>
      </c>
      <c r="D29" s="247" t="s">
        <v>128</v>
      </c>
    </row>
    <row r="30" spans="1:4" ht="56.25" customHeight="1" x14ac:dyDescent="0.4">
      <c r="A30" s="110" t="s">
        <v>45</v>
      </c>
      <c r="B30" s="141">
        <v>1.2799999999999999E-4</v>
      </c>
      <c r="C30" s="91" t="s">
        <v>46</v>
      </c>
      <c r="D30" s="248"/>
    </row>
    <row r="31" spans="1:4" ht="49.5" customHeight="1" x14ac:dyDescent="0.4">
      <c r="A31" s="110" t="s">
        <v>47</v>
      </c>
      <c r="B31" s="141">
        <v>3.2100000000000001E-5</v>
      </c>
      <c r="C31" s="91" t="s">
        <v>46</v>
      </c>
      <c r="D31" s="249"/>
    </row>
    <row r="32" spans="1:4" x14ac:dyDescent="0.4">
      <c r="A32" s="111"/>
      <c r="B32" s="112"/>
      <c r="C32" s="113"/>
      <c r="D32" s="96"/>
    </row>
    <row r="33" spans="1:4" x14ac:dyDescent="0.4">
      <c r="A33" s="111"/>
      <c r="B33" s="112"/>
      <c r="C33" s="113"/>
      <c r="D33" s="96"/>
    </row>
    <row r="34" spans="1:4" x14ac:dyDescent="0.4">
      <c r="A34" s="242" t="s">
        <v>123</v>
      </c>
      <c r="B34" s="243"/>
      <c r="C34" s="100"/>
      <c r="D34" s="100"/>
    </row>
    <row r="35" spans="1:4" x14ac:dyDescent="0.4">
      <c r="A35" s="99">
        <v>378.54</v>
      </c>
      <c r="B35" s="99" t="s">
        <v>57</v>
      </c>
      <c r="C35" s="100"/>
      <c r="D35" s="100"/>
    </row>
    <row r="36" spans="1:4" x14ac:dyDescent="0.4">
      <c r="A36" s="99">
        <v>9.9999999999999995E-7</v>
      </c>
      <c r="B36" s="99" t="s">
        <v>41</v>
      </c>
      <c r="C36" s="100"/>
      <c r="D36" s="100"/>
    </row>
    <row r="37" spans="1:4" x14ac:dyDescent="0.4">
      <c r="C37" s="100"/>
      <c r="D37" s="100"/>
    </row>
  </sheetData>
  <sheetProtection algorithmName="SHA-512" hashValue="DgMbtgJ8kPCBgdy2xEuQDscwcun6DML/wXSDuROK6ooM2q4YTBo/NZIsRqaqFhIRSS2oDZcW88lOcgQSDQksRg==" saltValue="TjAydVEBoBMeBwWQUA4LNQ==" spinCount="100000" sheet="1" objects="1" scenarios="1"/>
  <mergeCells count="5">
    <mergeCell ref="A34:B34"/>
    <mergeCell ref="A11:D11"/>
    <mergeCell ref="A14:D14"/>
    <mergeCell ref="A27:D27"/>
    <mergeCell ref="D29:D31"/>
  </mergeCells>
  <hyperlinks>
    <hyperlink ref="A12" r:id="rId1" xr:uid="{00000000-0004-0000-0700-000000000000}"/>
  </hyperlinks>
  <pageMargins left="0.7" right="0.7" top="0.75" bottom="0.75" header="0.3" footer="0.3"/>
  <pageSetup scale="67" orientation="landscape" r:id="rId2"/>
  <headerFooter>
    <oddFooter>&amp;LFINAL March 6, 2019&amp;CPage &amp;P of &amp;N&amp;R&amp;A</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7"/>
  <sheetViews>
    <sheetView showGridLines="0" showRuler="0" zoomScaleNormal="100" workbookViewId="0">
      <selection activeCell="E40" sqref="E40"/>
    </sheetView>
  </sheetViews>
  <sheetFormatPr defaultColWidth="9.15234375" defaultRowHeight="14.6" x14ac:dyDescent="0.4"/>
  <cols>
    <col min="1" max="1" width="20.69140625" style="4" customWidth="1"/>
    <col min="2" max="2" width="20.84375" style="4" customWidth="1"/>
    <col min="3" max="3" width="5.3046875" style="4" customWidth="1"/>
    <col min="4" max="4" width="7.3046875" style="4" customWidth="1"/>
    <col min="5" max="5" width="9.84375" style="4" customWidth="1"/>
    <col min="6" max="6" width="7.84375" style="4" customWidth="1"/>
    <col min="7" max="7" width="5.15234375" style="4" customWidth="1"/>
    <col min="8" max="8" width="15.15234375" style="4" customWidth="1"/>
    <col min="9" max="9" width="13.3046875" style="4" customWidth="1"/>
    <col min="10" max="10" width="10.84375" style="4" customWidth="1"/>
    <col min="11" max="11" width="9.69140625" style="4" customWidth="1"/>
    <col min="12" max="13" width="12.3046875" style="4" customWidth="1"/>
    <col min="14" max="14" width="13.69140625" style="4" customWidth="1"/>
    <col min="15" max="16384" width="9.15234375" style="4"/>
  </cols>
  <sheetData>
    <row r="1" spans="1:16" ht="20.149999999999999" x14ac:dyDescent="0.4">
      <c r="C1" s="5"/>
      <c r="G1" s="55" t="s">
        <v>58</v>
      </c>
    </row>
    <row r="2" spans="1:16" x14ac:dyDescent="0.4">
      <c r="C2" s="5"/>
      <c r="G2" s="56"/>
    </row>
    <row r="3" spans="1:16" ht="20.149999999999999" x14ac:dyDescent="0.4">
      <c r="C3" s="5"/>
      <c r="G3" s="55" t="s">
        <v>59</v>
      </c>
    </row>
    <row r="4" spans="1:16" ht="20.149999999999999" x14ac:dyDescent="0.4">
      <c r="C4" s="5"/>
      <c r="G4" s="58" t="s">
        <v>106</v>
      </c>
    </row>
    <row r="5" spans="1:16" x14ac:dyDescent="0.4">
      <c r="C5" s="5"/>
      <c r="G5" s="56"/>
    </row>
    <row r="6" spans="1:16" ht="20.149999999999999" x14ac:dyDescent="0.4">
      <c r="G6" s="55" t="s">
        <v>60</v>
      </c>
    </row>
    <row r="7" spans="1:16" ht="18.45" x14ac:dyDescent="0.5">
      <c r="A7" s="9"/>
      <c r="B7" s="9"/>
      <c r="D7" s="9"/>
      <c r="G7" s="6"/>
    </row>
    <row r="8" spans="1:16" ht="18.45" x14ac:dyDescent="0.5">
      <c r="A8" s="9"/>
      <c r="B8" s="9"/>
      <c r="D8" s="9"/>
      <c r="G8" s="6"/>
    </row>
    <row r="9" spans="1:16" ht="17.600000000000001" x14ac:dyDescent="0.4">
      <c r="A9" s="75" t="s">
        <v>11</v>
      </c>
      <c r="B9" s="76"/>
      <c r="C9" s="76"/>
      <c r="D9" s="76"/>
      <c r="E9" s="76"/>
      <c r="F9" s="76"/>
      <c r="G9" s="76"/>
      <c r="H9" s="76"/>
      <c r="I9" s="76"/>
      <c r="J9" s="76"/>
      <c r="K9" s="76"/>
      <c r="L9" s="76"/>
      <c r="M9" s="76"/>
      <c r="N9" s="76"/>
      <c r="O9" s="76"/>
      <c r="P9" s="76"/>
    </row>
    <row r="10" spans="1:16" x14ac:dyDescent="0.4">
      <c r="A10" s="114" t="s">
        <v>36</v>
      </c>
      <c r="B10" s="76"/>
      <c r="C10" s="76"/>
      <c r="D10" s="76"/>
      <c r="E10" s="76"/>
      <c r="F10" s="76"/>
      <c r="G10" s="76"/>
      <c r="H10" s="76"/>
      <c r="I10" s="76"/>
      <c r="J10" s="76"/>
      <c r="K10" s="76"/>
      <c r="L10" s="76"/>
      <c r="M10" s="76"/>
      <c r="N10" s="76"/>
      <c r="O10" s="76"/>
      <c r="P10" s="76"/>
    </row>
    <row r="11" spans="1:16" ht="15" customHeight="1" x14ac:dyDescent="0.4">
      <c r="A11" s="195" t="s">
        <v>0</v>
      </c>
      <c r="B11" s="191" t="s">
        <v>1</v>
      </c>
      <c r="C11" s="256" t="s">
        <v>2</v>
      </c>
      <c r="D11" s="257"/>
      <c r="E11" s="191" t="s">
        <v>3</v>
      </c>
      <c r="F11" s="256" t="s">
        <v>4</v>
      </c>
      <c r="G11" s="257"/>
      <c r="H11" s="191" t="s">
        <v>29</v>
      </c>
      <c r="I11" s="191" t="s">
        <v>5</v>
      </c>
      <c r="J11" s="191" t="s">
        <v>6</v>
      </c>
      <c r="K11" s="191" t="s">
        <v>30</v>
      </c>
      <c r="L11" s="191" t="s">
        <v>8</v>
      </c>
      <c r="M11" s="198" t="s">
        <v>34</v>
      </c>
      <c r="N11" s="250" t="s">
        <v>135</v>
      </c>
      <c r="O11" s="76"/>
      <c r="P11" s="76"/>
    </row>
    <row r="12" spans="1:16" x14ac:dyDescent="0.4">
      <c r="A12" s="197"/>
      <c r="B12" s="191"/>
      <c r="C12" s="258"/>
      <c r="D12" s="259"/>
      <c r="E12" s="191"/>
      <c r="F12" s="258"/>
      <c r="G12" s="259"/>
      <c r="H12" s="191"/>
      <c r="I12" s="191"/>
      <c r="J12" s="191"/>
      <c r="K12" s="191"/>
      <c r="L12" s="191"/>
      <c r="M12" s="199"/>
      <c r="N12" s="251"/>
      <c r="O12" s="76"/>
      <c r="P12" s="76"/>
    </row>
    <row r="13" spans="1:16" x14ac:dyDescent="0.4">
      <c r="A13" s="77">
        <f>'Project Inputs'!B16</f>
        <v>2019</v>
      </c>
      <c r="B13" s="115">
        <f>'Project Inputs'!C16*'GHG ERFs'!B$16</f>
        <v>0</v>
      </c>
      <c r="C13" s="254">
        <f>'Project Inputs'!D16*'GHG ERFs'!B$17</f>
        <v>0</v>
      </c>
      <c r="D13" s="255"/>
      <c r="E13" s="115">
        <f>'Project Inputs'!E16*'GHG ERFs'!B$18</f>
        <v>0</v>
      </c>
      <c r="F13" s="254">
        <f>'Project Inputs'!F16*'GHG ERFs'!B$19</f>
        <v>0</v>
      </c>
      <c r="G13" s="255"/>
      <c r="H13" s="115">
        <f>'Project Inputs'!G16*'GHG ERFs'!B$20</f>
        <v>0</v>
      </c>
      <c r="I13" s="115">
        <f>'Project Inputs'!H16*'GHG ERFs'!B$21</f>
        <v>0</v>
      </c>
      <c r="J13" s="115">
        <f>'Project Inputs'!I16*'GHG ERFs'!B$22</f>
        <v>0</v>
      </c>
      <c r="K13" s="115">
        <f>'Project Inputs'!J16*'GHG ERFs'!B$23</f>
        <v>0</v>
      </c>
      <c r="L13" s="115">
        <f>'Project Inputs'!K16*'GHG ERFs'!B$24</f>
        <v>0</v>
      </c>
      <c r="M13" s="115">
        <f>'Project Inputs'!L16*'GHG ERFs'!B$25</f>
        <v>0</v>
      </c>
      <c r="N13" s="116">
        <f t="shared" ref="N13:N23" si="0">SUM(B13:M13)</f>
        <v>0</v>
      </c>
      <c r="O13" s="76"/>
      <c r="P13" s="76"/>
    </row>
    <row r="14" spans="1:16" x14ac:dyDescent="0.4">
      <c r="A14" s="77">
        <f>SUM(A13+1)</f>
        <v>2020</v>
      </c>
      <c r="B14" s="115">
        <f>'Project Inputs'!C17*'GHG ERFs'!B$16</f>
        <v>0</v>
      </c>
      <c r="C14" s="254">
        <f>'Project Inputs'!D17*'GHG ERFs'!B$17</f>
        <v>0</v>
      </c>
      <c r="D14" s="255"/>
      <c r="E14" s="115">
        <f>'Project Inputs'!E17*'GHG ERFs'!B$18</f>
        <v>0</v>
      </c>
      <c r="F14" s="254">
        <f>'Project Inputs'!F17*'GHG ERFs'!B$19</f>
        <v>0</v>
      </c>
      <c r="G14" s="255"/>
      <c r="H14" s="115">
        <f>'Project Inputs'!G17*'GHG ERFs'!B$20</f>
        <v>0</v>
      </c>
      <c r="I14" s="115">
        <f>'Project Inputs'!H17*'GHG ERFs'!B$21</f>
        <v>0</v>
      </c>
      <c r="J14" s="115">
        <f>'Project Inputs'!I17*'GHG ERFs'!B$22</f>
        <v>0</v>
      </c>
      <c r="K14" s="115">
        <f>'Project Inputs'!J17*'GHG ERFs'!B$23</f>
        <v>0</v>
      </c>
      <c r="L14" s="115">
        <f>'Project Inputs'!K17*'GHG ERFs'!B$24</f>
        <v>0</v>
      </c>
      <c r="M14" s="115">
        <f>'Project Inputs'!L17*'GHG ERFs'!B$25</f>
        <v>0</v>
      </c>
      <c r="N14" s="116">
        <f t="shared" si="0"/>
        <v>0</v>
      </c>
      <c r="O14" s="76"/>
      <c r="P14" s="76"/>
    </row>
    <row r="15" spans="1:16" x14ac:dyDescent="0.4">
      <c r="A15" s="77">
        <f t="shared" ref="A15:A22" si="1">SUM(A14+1)</f>
        <v>2021</v>
      </c>
      <c r="B15" s="115">
        <f>'Project Inputs'!C18*'GHG ERFs'!B$16</f>
        <v>0</v>
      </c>
      <c r="C15" s="254">
        <f>'Project Inputs'!D18*'GHG ERFs'!B$17</f>
        <v>0</v>
      </c>
      <c r="D15" s="255"/>
      <c r="E15" s="115">
        <f>'Project Inputs'!E18*'GHG ERFs'!B$18</f>
        <v>0</v>
      </c>
      <c r="F15" s="254">
        <f>'Project Inputs'!F18*'GHG ERFs'!B$19</f>
        <v>0</v>
      </c>
      <c r="G15" s="255"/>
      <c r="H15" s="115">
        <f>'Project Inputs'!G18*'GHG ERFs'!B$20</f>
        <v>0</v>
      </c>
      <c r="I15" s="115">
        <f>'Project Inputs'!H18*'GHG ERFs'!B$21</f>
        <v>0</v>
      </c>
      <c r="J15" s="115">
        <f>'Project Inputs'!I18*'GHG ERFs'!B$22</f>
        <v>0</v>
      </c>
      <c r="K15" s="115">
        <f>'Project Inputs'!J18*'GHG ERFs'!B$23</f>
        <v>0</v>
      </c>
      <c r="L15" s="115">
        <f>'Project Inputs'!K18*'GHG ERFs'!B$24</f>
        <v>0</v>
      </c>
      <c r="M15" s="115">
        <f>'Project Inputs'!L18*'GHG ERFs'!B$25</f>
        <v>0</v>
      </c>
      <c r="N15" s="116">
        <f t="shared" si="0"/>
        <v>0</v>
      </c>
      <c r="O15" s="76"/>
      <c r="P15" s="76"/>
    </row>
    <row r="16" spans="1:16" x14ac:dyDescent="0.4">
      <c r="A16" s="77">
        <f t="shared" si="1"/>
        <v>2022</v>
      </c>
      <c r="B16" s="115">
        <f>'Project Inputs'!C19*'GHG ERFs'!B$16</f>
        <v>0</v>
      </c>
      <c r="C16" s="254">
        <f>'Project Inputs'!D19*'GHG ERFs'!B$17</f>
        <v>0</v>
      </c>
      <c r="D16" s="255"/>
      <c r="E16" s="115">
        <f>'Project Inputs'!E19*'GHG ERFs'!B$18</f>
        <v>0</v>
      </c>
      <c r="F16" s="254">
        <f>'Project Inputs'!F19*'GHG ERFs'!B$19</f>
        <v>0</v>
      </c>
      <c r="G16" s="255"/>
      <c r="H16" s="115">
        <f>'Project Inputs'!G19*'GHG ERFs'!B$20</f>
        <v>0</v>
      </c>
      <c r="I16" s="115">
        <f>'Project Inputs'!H19*'GHG ERFs'!B$21</f>
        <v>0</v>
      </c>
      <c r="J16" s="115">
        <f>'Project Inputs'!I19*'GHG ERFs'!B$22</f>
        <v>0</v>
      </c>
      <c r="K16" s="115">
        <f>'Project Inputs'!J19*'GHG ERFs'!B$23</f>
        <v>0</v>
      </c>
      <c r="L16" s="115">
        <f>'Project Inputs'!K19*'GHG ERFs'!B$24</f>
        <v>0</v>
      </c>
      <c r="M16" s="115">
        <f>'Project Inputs'!L19*'GHG ERFs'!B$25</f>
        <v>0</v>
      </c>
      <c r="N16" s="116">
        <f t="shared" si="0"/>
        <v>0</v>
      </c>
      <c r="O16" s="76"/>
      <c r="P16" s="76"/>
    </row>
    <row r="17" spans="1:16" x14ac:dyDescent="0.4">
      <c r="A17" s="77">
        <f t="shared" si="1"/>
        <v>2023</v>
      </c>
      <c r="B17" s="115">
        <f>'Project Inputs'!C20*'GHG ERFs'!B$16</f>
        <v>0</v>
      </c>
      <c r="C17" s="254">
        <f>'Project Inputs'!D20*'GHG ERFs'!B$17</f>
        <v>0</v>
      </c>
      <c r="D17" s="255"/>
      <c r="E17" s="115">
        <f>'Project Inputs'!E20*'GHG ERFs'!B$18</f>
        <v>0</v>
      </c>
      <c r="F17" s="254">
        <f>'Project Inputs'!F20*'GHG ERFs'!B$19</f>
        <v>0</v>
      </c>
      <c r="G17" s="255"/>
      <c r="H17" s="115">
        <f>'Project Inputs'!G20*'GHG ERFs'!B$20</f>
        <v>0</v>
      </c>
      <c r="I17" s="115">
        <f>'Project Inputs'!H20*'GHG ERFs'!B$21</f>
        <v>0</v>
      </c>
      <c r="J17" s="115">
        <f>'Project Inputs'!I20*'GHG ERFs'!B$22</f>
        <v>0</v>
      </c>
      <c r="K17" s="115">
        <f>'Project Inputs'!J20*'GHG ERFs'!B$23</f>
        <v>0</v>
      </c>
      <c r="L17" s="115">
        <f>'Project Inputs'!K20*'GHG ERFs'!B$24</f>
        <v>0</v>
      </c>
      <c r="M17" s="115">
        <f>'Project Inputs'!L20*'GHG ERFs'!B$25</f>
        <v>0</v>
      </c>
      <c r="N17" s="116">
        <f t="shared" si="0"/>
        <v>0</v>
      </c>
      <c r="O17" s="76"/>
      <c r="P17" s="76"/>
    </row>
    <row r="18" spans="1:16" x14ac:dyDescent="0.4">
      <c r="A18" s="77">
        <f t="shared" si="1"/>
        <v>2024</v>
      </c>
      <c r="B18" s="115">
        <f>'Project Inputs'!C21*'GHG ERFs'!B$16</f>
        <v>0</v>
      </c>
      <c r="C18" s="254">
        <f>'Project Inputs'!D21*'GHG ERFs'!B$17</f>
        <v>0</v>
      </c>
      <c r="D18" s="255"/>
      <c r="E18" s="115">
        <f>'Project Inputs'!E21*'GHG ERFs'!B$18</f>
        <v>0</v>
      </c>
      <c r="F18" s="254">
        <f>'Project Inputs'!F21*'GHG ERFs'!B$19</f>
        <v>0</v>
      </c>
      <c r="G18" s="255"/>
      <c r="H18" s="115">
        <f>'Project Inputs'!G21*'GHG ERFs'!B$20</f>
        <v>0</v>
      </c>
      <c r="I18" s="115">
        <f>'Project Inputs'!H21*'GHG ERFs'!B$21</f>
        <v>0</v>
      </c>
      <c r="J18" s="115">
        <f>'Project Inputs'!I21*'GHG ERFs'!B$22</f>
        <v>0</v>
      </c>
      <c r="K18" s="115">
        <f>'Project Inputs'!J21*'GHG ERFs'!B$23</f>
        <v>0</v>
      </c>
      <c r="L18" s="115">
        <f>'Project Inputs'!K21*'GHG ERFs'!B$24</f>
        <v>0</v>
      </c>
      <c r="M18" s="115">
        <f>'Project Inputs'!L21*'GHG ERFs'!B$25</f>
        <v>0</v>
      </c>
      <c r="N18" s="116">
        <f t="shared" si="0"/>
        <v>0</v>
      </c>
      <c r="O18" s="76"/>
      <c r="P18" s="76"/>
    </row>
    <row r="19" spans="1:16" x14ac:dyDescent="0.4">
      <c r="A19" s="77">
        <f t="shared" si="1"/>
        <v>2025</v>
      </c>
      <c r="B19" s="115">
        <f>'Project Inputs'!C22*'GHG ERFs'!B$16</f>
        <v>0</v>
      </c>
      <c r="C19" s="254">
        <f>'Project Inputs'!D22*'GHG ERFs'!B$17</f>
        <v>0</v>
      </c>
      <c r="D19" s="255"/>
      <c r="E19" s="115">
        <f>'Project Inputs'!E22*'GHG ERFs'!B$18</f>
        <v>0</v>
      </c>
      <c r="F19" s="254">
        <f>'Project Inputs'!F22*'GHG ERFs'!B$19</f>
        <v>0</v>
      </c>
      <c r="G19" s="255"/>
      <c r="H19" s="115">
        <f>'Project Inputs'!G22*'GHG ERFs'!B$20</f>
        <v>0</v>
      </c>
      <c r="I19" s="115">
        <f>'Project Inputs'!H22*'GHG ERFs'!B$21</f>
        <v>0</v>
      </c>
      <c r="J19" s="115">
        <f>'Project Inputs'!I22*'GHG ERFs'!B$22</f>
        <v>0</v>
      </c>
      <c r="K19" s="115">
        <f>'Project Inputs'!J22*'GHG ERFs'!B$23</f>
        <v>0</v>
      </c>
      <c r="L19" s="115">
        <f>'Project Inputs'!K22*'GHG ERFs'!B$24</f>
        <v>0</v>
      </c>
      <c r="M19" s="115">
        <f>'Project Inputs'!L22*'GHG ERFs'!B$25</f>
        <v>0</v>
      </c>
      <c r="N19" s="116">
        <f t="shared" si="0"/>
        <v>0</v>
      </c>
      <c r="O19" s="76"/>
      <c r="P19" s="76"/>
    </row>
    <row r="20" spans="1:16" x14ac:dyDescent="0.4">
      <c r="A20" s="77">
        <f t="shared" si="1"/>
        <v>2026</v>
      </c>
      <c r="B20" s="115">
        <f>'Project Inputs'!C23*'GHG ERFs'!B$16</f>
        <v>0</v>
      </c>
      <c r="C20" s="254">
        <f>'Project Inputs'!D23*'GHG ERFs'!B$17</f>
        <v>0</v>
      </c>
      <c r="D20" s="255"/>
      <c r="E20" s="115">
        <f>'Project Inputs'!E23*'GHG ERFs'!B$18</f>
        <v>0</v>
      </c>
      <c r="F20" s="254">
        <f>'Project Inputs'!F23*'GHG ERFs'!B$19</f>
        <v>0</v>
      </c>
      <c r="G20" s="255"/>
      <c r="H20" s="115">
        <f>'Project Inputs'!G23*'GHG ERFs'!B$20</f>
        <v>0</v>
      </c>
      <c r="I20" s="115">
        <f>'Project Inputs'!H23*'GHG ERFs'!B$21</f>
        <v>0</v>
      </c>
      <c r="J20" s="115">
        <f>'Project Inputs'!I23*'GHG ERFs'!B$22</f>
        <v>0</v>
      </c>
      <c r="K20" s="115">
        <f>'Project Inputs'!J23*'GHG ERFs'!B$23</f>
        <v>0</v>
      </c>
      <c r="L20" s="115">
        <f>'Project Inputs'!K23*'GHG ERFs'!B$24</f>
        <v>0</v>
      </c>
      <c r="M20" s="115">
        <f>'Project Inputs'!L23*'GHG ERFs'!B$25</f>
        <v>0</v>
      </c>
      <c r="N20" s="116">
        <f t="shared" si="0"/>
        <v>0</v>
      </c>
      <c r="O20" s="76"/>
      <c r="P20" s="76"/>
    </row>
    <row r="21" spans="1:16" x14ac:dyDescent="0.4">
      <c r="A21" s="77">
        <f t="shared" si="1"/>
        <v>2027</v>
      </c>
      <c r="B21" s="115">
        <f>'Project Inputs'!C24*'GHG ERFs'!B$16</f>
        <v>0</v>
      </c>
      <c r="C21" s="254">
        <f>'Project Inputs'!D24*'GHG ERFs'!B$17</f>
        <v>0</v>
      </c>
      <c r="D21" s="255"/>
      <c r="E21" s="115">
        <f>'Project Inputs'!E24*'GHG ERFs'!B$18</f>
        <v>0</v>
      </c>
      <c r="F21" s="254">
        <f>'Project Inputs'!F24*'GHG ERFs'!B$19</f>
        <v>0</v>
      </c>
      <c r="G21" s="255"/>
      <c r="H21" s="115">
        <f>'Project Inputs'!G24*'GHG ERFs'!B$20</f>
        <v>0</v>
      </c>
      <c r="I21" s="115">
        <f>'Project Inputs'!H24*'GHG ERFs'!B$21</f>
        <v>0</v>
      </c>
      <c r="J21" s="115">
        <f>'Project Inputs'!I24*'GHG ERFs'!B$22</f>
        <v>0</v>
      </c>
      <c r="K21" s="115">
        <f>'Project Inputs'!J24*'GHG ERFs'!B$23</f>
        <v>0</v>
      </c>
      <c r="L21" s="115">
        <f>'Project Inputs'!K24*'GHG ERFs'!B$24</f>
        <v>0</v>
      </c>
      <c r="M21" s="115">
        <f>'Project Inputs'!L24*'GHG ERFs'!B$25</f>
        <v>0</v>
      </c>
      <c r="N21" s="116">
        <f t="shared" si="0"/>
        <v>0</v>
      </c>
      <c r="O21" s="76"/>
      <c r="P21" s="76"/>
    </row>
    <row r="22" spans="1:16" x14ac:dyDescent="0.4">
      <c r="A22" s="77">
        <f t="shared" si="1"/>
        <v>2028</v>
      </c>
      <c r="B22" s="115">
        <f>'Project Inputs'!C25*'GHG ERFs'!B$16</f>
        <v>0</v>
      </c>
      <c r="C22" s="254">
        <f>'Project Inputs'!D25*'GHG ERFs'!B$17</f>
        <v>0</v>
      </c>
      <c r="D22" s="255"/>
      <c r="E22" s="115">
        <f>'Project Inputs'!E25*'GHG ERFs'!B$18</f>
        <v>0</v>
      </c>
      <c r="F22" s="254">
        <f>'Project Inputs'!F25*'GHG ERFs'!B$19</f>
        <v>0</v>
      </c>
      <c r="G22" s="255"/>
      <c r="H22" s="115">
        <f>'Project Inputs'!G25*'GHG ERFs'!B$20</f>
        <v>0</v>
      </c>
      <c r="I22" s="115">
        <f>'Project Inputs'!H25*'GHG ERFs'!B$21</f>
        <v>0</v>
      </c>
      <c r="J22" s="115">
        <f>'Project Inputs'!I25*'GHG ERFs'!B$22</f>
        <v>0</v>
      </c>
      <c r="K22" s="115">
        <f>'Project Inputs'!J25*'GHG ERFs'!B$23</f>
        <v>0</v>
      </c>
      <c r="L22" s="115">
        <f>'Project Inputs'!K25*'GHG ERFs'!B$24</f>
        <v>0</v>
      </c>
      <c r="M22" s="115">
        <f>'Project Inputs'!L25*'GHG ERFs'!B$25</f>
        <v>0</v>
      </c>
      <c r="N22" s="116">
        <f t="shared" si="0"/>
        <v>0</v>
      </c>
      <c r="O22" s="76"/>
      <c r="P22" s="76"/>
    </row>
    <row r="23" spans="1:16" x14ac:dyDescent="0.4">
      <c r="A23" s="117" t="s">
        <v>32</v>
      </c>
      <c r="B23" s="118">
        <f t="shared" ref="B23:M23" si="2">SUM(B13:B22)</f>
        <v>0</v>
      </c>
      <c r="C23" s="252">
        <f t="shared" si="2"/>
        <v>0</v>
      </c>
      <c r="D23" s="253"/>
      <c r="E23" s="118">
        <f t="shared" si="2"/>
        <v>0</v>
      </c>
      <c r="F23" s="252">
        <f t="shared" si="2"/>
        <v>0</v>
      </c>
      <c r="G23" s="253"/>
      <c r="H23" s="118">
        <f t="shared" si="2"/>
        <v>0</v>
      </c>
      <c r="I23" s="118">
        <f t="shared" si="2"/>
        <v>0</v>
      </c>
      <c r="J23" s="118">
        <f t="shared" si="2"/>
        <v>0</v>
      </c>
      <c r="K23" s="118">
        <f t="shared" si="2"/>
        <v>0</v>
      </c>
      <c r="L23" s="118">
        <f t="shared" si="2"/>
        <v>0</v>
      </c>
      <c r="M23" s="118">
        <f t="shared" si="2"/>
        <v>0</v>
      </c>
      <c r="N23" s="116">
        <f t="shared" si="0"/>
        <v>0</v>
      </c>
      <c r="O23" s="76"/>
      <c r="P23" s="76"/>
    </row>
    <row r="24" spans="1:16" x14ac:dyDescent="0.4">
      <c r="A24" s="76"/>
      <c r="B24" s="76"/>
      <c r="C24" s="76"/>
      <c r="D24" s="76"/>
      <c r="E24" s="76"/>
      <c r="F24" s="76"/>
      <c r="G24" s="76"/>
      <c r="H24" s="76"/>
      <c r="I24" s="76"/>
      <c r="J24" s="76"/>
      <c r="K24" s="76"/>
      <c r="L24" s="76"/>
      <c r="M24" s="76"/>
      <c r="N24" s="76"/>
      <c r="O24" s="76"/>
      <c r="P24" s="76"/>
    </row>
    <row r="25" spans="1:16" x14ac:dyDescent="0.4">
      <c r="A25" s="76"/>
      <c r="B25" s="76"/>
      <c r="C25" s="76"/>
      <c r="D25" s="76"/>
      <c r="E25" s="76"/>
      <c r="F25" s="76"/>
      <c r="G25" s="76"/>
      <c r="H25" s="76"/>
      <c r="I25" s="76"/>
      <c r="J25" s="76"/>
      <c r="K25" s="76"/>
      <c r="L25" s="76"/>
      <c r="M25" s="76"/>
      <c r="N25" s="76"/>
      <c r="O25" s="76"/>
      <c r="P25" s="76"/>
    </row>
    <row r="26" spans="1:16" x14ac:dyDescent="0.4">
      <c r="A26" s="76"/>
      <c r="B26" s="76"/>
      <c r="C26" s="76"/>
      <c r="D26" s="76"/>
      <c r="E26" s="76"/>
      <c r="F26" s="76"/>
      <c r="G26" s="76"/>
      <c r="H26" s="76"/>
      <c r="I26" s="76"/>
      <c r="J26" s="76"/>
      <c r="K26" s="76"/>
      <c r="L26" s="76"/>
      <c r="M26" s="76"/>
      <c r="N26" s="76"/>
      <c r="O26" s="76"/>
      <c r="P26" s="76"/>
    </row>
    <row r="27" spans="1:16" x14ac:dyDescent="0.4">
      <c r="A27" s="76"/>
      <c r="B27" s="76"/>
      <c r="C27" s="76"/>
      <c r="D27" s="76"/>
      <c r="E27" s="76"/>
      <c r="F27" s="76"/>
      <c r="G27" s="76"/>
      <c r="H27" s="76"/>
      <c r="I27" s="76"/>
      <c r="J27" s="76"/>
      <c r="K27" s="76"/>
      <c r="L27" s="76"/>
      <c r="M27" s="76"/>
      <c r="N27" s="76"/>
      <c r="O27" s="76"/>
      <c r="P27" s="76"/>
    </row>
  </sheetData>
  <sheetProtection algorithmName="SHA-512" hashValue="M8Cdl10t4e0/BXFSLsrTDfW/VwYVedevTwvmJHqoGAHGTaB1XzDGwotAkN1+rtsHguRpXdeajmdBwnwkvt09iw==" saltValue="wcb8W1BklKbNO9iRIrwx9w==" spinCount="100000" sheet="1" objects="1" scenarios="1"/>
  <mergeCells count="34">
    <mergeCell ref="B11:B12"/>
    <mergeCell ref="E11:E12"/>
    <mergeCell ref="I11:I12"/>
    <mergeCell ref="J11:J12"/>
    <mergeCell ref="K11:K12"/>
    <mergeCell ref="L11:L12"/>
    <mergeCell ref="M11:M12"/>
    <mergeCell ref="C11:D12"/>
    <mergeCell ref="F11:G12"/>
    <mergeCell ref="C13:D13"/>
    <mergeCell ref="C14:D14"/>
    <mergeCell ref="H11:H12"/>
    <mergeCell ref="F22:G22"/>
    <mergeCell ref="C15:D15"/>
    <mergeCell ref="C16:D16"/>
    <mergeCell ref="C17:D17"/>
    <mergeCell ref="C18:D18"/>
    <mergeCell ref="C19:D19"/>
    <mergeCell ref="N11:N12"/>
    <mergeCell ref="F23:G23"/>
    <mergeCell ref="C23:D23"/>
    <mergeCell ref="A11:A12"/>
    <mergeCell ref="C20:D20"/>
    <mergeCell ref="C21:D21"/>
    <mergeCell ref="C22:D22"/>
    <mergeCell ref="F13:G13"/>
    <mergeCell ref="F14:G14"/>
    <mergeCell ref="F15:G15"/>
    <mergeCell ref="F16:G16"/>
    <mergeCell ref="F17:G17"/>
    <mergeCell ref="F18:G18"/>
    <mergeCell ref="F19:G19"/>
    <mergeCell ref="F20:G20"/>
    <mergeCell ref="F21:G21"/>
  </mergeCells>
  <pageMargins left="0" right="0.7" top="0" bottom="0.75" header="0.3" footer="0.3"/>
  <pageSetup scale="78" orientation="landscape" r:id="rId1"/>
  <headerFooter>
    <oddFooter>&amp;LFINAL March 5, 2019&amp;CPage &amp;P of &amp;N&amp;R&amp;A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 Me</vt:lpstr>
      <vt:lpstr>Project Info</vt:lpstr>
      <vt:lpstr>Project Inputs</vt:lpstr>
      <vt:lpstr>GHG Summary</vt:lpstr>
      <vt:lpstr>Co-benefits Summary</vt:lpstr>
      <vt:lpstr>Documentation</vt:lpstr>
      <vt:lpstr>GHG ERFs</vt:lpstr>
      <vt:lpstr>Co-Ben ERFs</vt:lpstr>
      <vt:lpstr>GHG Calcs</vt:lpstr>
      <vt:lpstr>Co-ben Calcs</vt:lpstr>
      <vt:lpstr>Misc</vt:lpstr>
      <vt:lpstr>'Co-ben Calcs'!Print_Area</vt:lpstr>
      <vt:lpstr>'Co-Ben ERFs'!Print_Area</vt:lpstr>
      <vt:lpstr>'Co-benefits Summary'!Print_Area</vt:lpstr>
      <vt:lpstr>Documentation!Print_Area</vt:lpstr>
      <vt:lpstr>'GHG Calcs'!Print_Area</vt:lpstr>
      <vt:lpstr>'GHG ERFs'!Print_Area</vt:lpstr>
      <vt:lpstr>'GHG Summary'!Print_Area</vt:lpstr>
      <vt:lpstr>'Project Info'!Print_Area</vt:lpstr>
      <vt:lpstr>'Project Inputs'!Print_Area</vt:lpstr>
      <vt:lpstr>'Read Me'!Print_Area</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V. Bede</dc:creator>
  <cp:lastModifiedBy>Ryan Huft</cp:lastModifiedBy>
  <cp:lastPrinted>2019-02-27T22:50:56Z</cp:lastPrinted>
  <dcterms:created xsi:type="dcterms:W3CDTF">2015-06-16T15:51:10Z</dcterms:created>
  <dcterms:modified xsi:type="dcterms:W3CDTF">2020-05-28T18:47:44Z</dcterms:modified>
</cp:coreProperties>
</file>